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IF\Desktop\2025\Reportes mensuales\Septiembre\"/>
    </mc:Choice>
  </mc:AlternateContent>
  <xr:revisionPtr revIDLastSave="0" documentId="13_ncr:1_{8F0A4BCE-1A6E-462C-90B8-5BC36CC5DD2A}" xr6:coauthVersionLast="47" xr6:coauthVersionMax="47" xr10:uidLastSave="{00000000-0000-0000-0000-000000000000}"/>
  <bookViews>
    <workbookView xWindow="28692" yWindow="-108" windowWidth="20712" windowHeight="11016" tabRatio="885" activeTab="3"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6" l="1"/>
  <c r="E23" i="6"/>
  <c r="F30" i="6"/>
  <c r="E30" i="6"/>
  <c r="D23" i="6"/>
  <c r="D13" i="6"/>
  <c r="D22" i="6"/>
  <c r="D12" i="6"/>
  <c r="D4" i="6"/>
  <c r="G44" i="6" l="1"/>
  <c r="G45" i="6"/>
  <c r="G46" i="6"/>
  <c r="G47" i="6"/>
  <c r="G48" i="6"/>
  <c r="G49" i="6"/>
  <c r="G50" i="6"/>
  <c r="G51" i="6"/>
  <c r="G43" i="6"/>
  <c r="G36" i="6"/>
  <c r="G24" i="6"/>
  <c r="G25" i="6"/>
  <c r="G26" i="6"/>
  <c r="G27" i="6"/>
  <c r="G28" i="6"/>
  <c r="G29" i="6"/>
  <c r="G30" i="6"/>
  <c r="G31" i="6"/>
  <c r="G23" i="6"/>
  <c r="G14" i="6"/>
  <c r="G15" i="6"/>
  <c r="G16" i="6"/>
  <c r="G17" i="6"/>
  <c r="G18" i="6"/>
  <c r="G19" i="6"/>
  <c r="G20" i="6"/>
  <c r="G21" i="6"/>
  <c r="G13" i="6"/>
  <c r="G6" i="6"/>
  <c r="G7" i="6"/>
  <c r="G8" i="6"/>
  <c r="G9" i="6"/>
  <c r="G10" i="6"/>
  <c r="G11" i="6"/>
  <c r="G5" i="6"/>
  <c r="E4" i="6"/>
  <c r="B76" i="6" l="1"/>
  <c r="C44" i="6"/>
  <c r="C45" i="6"/>
  <c r="C46" i="6"/>
  <c r="C47" i="6"/>
  <c r="C48" i="6"/>
  <c r="C49" i="6"/>
  <c r="C50" i="6"/>
  <c r="C43" i="6"/>
  <c r="C36" i="6"/>
  <c r="C32" i="6" s="1"/>
  <c r="C24" i="6"/>
  <c r="C25" i="6"/>
  <c r="C26" i="6"/>
  <c r="C27" i="6"/>
  <c r="C28" i="6"/>
  <c r="C29" i="6"/>
  <c r="C30" i="6"/>
  <c r="C31" i="6"/>
  <c r="C23" i="6"/>
  <c r="G42" i="6"/>
  <c r="F42" i="6"/>
  <c r="E42" i="6"/>
  <c r="D42" i="6"/>
  <c r="G32" i="6"/>
  <c r="F32" i="6"/>
  <c r="E32" i="6"/>
  <c r="D32" i="6"/>
  <c r="G22" i="6"/>
  <c r="F22" i="6"/>
  <c r="E22" i="6"/>
  <c r="E12" i="6"/>
  <c r="F12" i="6"/>
  <c r="G12" i="6"/>
  <c r="C14" i="6"/>
  <c r="C15" i="6"/>
  <c r="C16" i="6"/>
  <c r="C17" i="6"/>
  <c r="C18" i="6"/>
  <c r="C19" i="6"/>
  <c r="C20" i="6"/>
  <c r="C21" i="6"/>
  <c r="C13" i="6"/>
  <c r="C6" i="6"/>
  <c r="C7" i="6"/>
  <c r="C8" i="6"/>
  <c r="C9" i="6"/>
  <c r="C10" i="6"/>
  <c r="C11" i="6"/>
  <c r="C5" i="6"/>
  <c r="F4" i="6"/>
  <c r="G4" i="6"/>
  <c r="C4" i="6" l="1"/>
  <c r="G76" i="6"/>
  <c r="C22" i="6"/>
  <c r="F76" i="6"/>
  <c r="E76" i="6"/>
  <c r="D76" i="6"/>
  <c r="C42" i="6"/>
  <c r="C12" i="6"/>
  <c r="C76" i="6" l="1"/>
</calcChain>
</file>

<file path=xl/sharedStrings.xml><?xml version="1.0" encoding="utf-8"?>
<sst xmlns="http://schemas.openxmlformats.org/spreadsheetml/2006/main" count="189" uniqueCount="141">
  <si>
    <t>Egresos</t>
  </si>
  <si>
    <t>Subejercicio</t>
  </si>
  <si>
    <t>Concepto</t>
  </si>
  <si>
    <t>Aprobado</t>
  </si>
  <si>
    <t>Ampliaciones/ (Reducciones)</t>
  </si>
  <si>
    <t>Modificado</t>
  </si>
  <si>
    <t>Devengado</t>
  </si>
  <si>
    <t>Pagado</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</si>
  <si>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</si>
  <si>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</si>
  <si>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</si>
  <si>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</si>
  <si>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</si>
  <si>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</si>
  <si>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</si>
  <si>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</si>
  <si>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</si>
  <si>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</si>
  <si>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</si>
  <si>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</si>
  <si>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</si>
  <si>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</si>
  <si>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</si>
  <si>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</si>
  <si>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</si>
  <si>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</si>
  <si>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</si>
  <si>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</si>
  <si>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</si>
  <si>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</si>
  <si>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</si>
  <si>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</si>
  <si>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</si>
  <si>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</si>
  <si>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</si>
  <si>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</si>
  <si>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</si>
  <si>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</si>
  <si>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</si>
  <si>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</si>
  <si>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</si>
  <si>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</si>
  <si>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</si>
  <si>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</si>
  <si>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</si>
  <si>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</si>
  <si>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</si>
  <si>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</si>
  <si>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</si>
  <si>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</si>
  <si>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</si>
  <si>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</si>
  <si>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</si>
  <si>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</si>
  <si>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</si>
  <si>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</si>
  <si>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</si>
  <si>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</si>
  <si>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</si>
  <si>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</si>
  <si>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</si>
  <si>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</si>
  <si>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</si>
  <si>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</si>
  <si>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</si>
  <si>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</si>
  <si>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</si>
  <si>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</si>
  <si>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</si>
  <si>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</si>
  <si>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</si>
  <si>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</si>
  <si>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</si>
  <si>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</si>
  <si>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</si>
  <si>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</si>
  <si>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</si>
  <si>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</si>
  <si>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</si>
  <si>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</si>
  <si>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</si>
  <si>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</si>
  <si>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</si>
  <si>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</si>
  <si>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</si>
  <si>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</si>
  <si>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</si>
  <si>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</si>
  <si>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</si>
  <si>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</si>
  <si>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</si>
  <si>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</si>
  <si>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</si>
  <si>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</si>
  <si>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</si>
  <si>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</si>
  <si>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</si>
  <si>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</si>
  <si>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</si>
  <si>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</si>
  <si>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</si>
  <si>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</si>
  <si>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</si>
  <si>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</si>
  <si>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</si>
  <si>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</si>
  <si>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</si>
  <si>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</si>
  <si>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</si>
  <si>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</si>
  <si>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</si>
  <si>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</si>
  <si>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</si>
  <si>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</si>
  <si>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</si>
  <si>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</si>
  <si>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</si>
  <si>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</si>
  <si>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</si>
  <si>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</si>
  <si>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</si>
  <si>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</si>
  <si>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</si>
  <si>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</si>
  <si>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</si>
  <si>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</si>
  <si>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</si>
  <si>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</si>
  <si>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</si>
  <si>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</si>
  <si>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</si>
  <si>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</si>
  <si>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</si>
  <si>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</si>
  <si>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Sistema para el Desarrollo Integral de la Familia en el Municipio de Leon, Gto</t>
  </si>
  <si>
    <t>Sistema para Desarrollo Integral de la Familia en el Municipio de León, Guanajuato 
Estado Analítico del Ejercicio del Presupuesto de Egresos
Clasificación por Objeto del Gasto (Capítulo y Concepto)
Del 01 de Enero al 30 de septiembre del 2025
(Cifras en Pesos)</t>
  </si>
  <si>
    <t>Sistema para Desarrollo Integral de la Familia en el Municipio de León, Guanajuato 
Estado Analítico del Ejercicio del Presupuesto de Egresos
Clasificación Administrativa
Del 01 de Enero al 30 de septiembre del 2025
(Cifras en Pesos)</t>
  </si>
  <si>
    <t>Sistema para Desarrollo Integral de la Familia en el Municipio de León, Guanajuato
Estado Analítico del Ejercicio del Presupuesto de Egresos
Clasificación Económica (por Tipo de Gasto)
Del 01 de Enero al 30 de septiembre del 2025
(Cifras en Pesos)</t>
  </si>
  <si>
    <t>Sistema para Desarrollo Integral de la Familia en el Municipio de León, Guanajuato 
Estado Analítico del Ejercicio del Presupuesto de Egresos
Clasificación Funcional (Finalidad y Función)
Del 01 de Enero al 30 de septiembre del 2025
(Cifras en Pesos)</t>
  </si>
  <si>
    <t>Gobierno (Federal/Estatal/Municipal) de __________Leon________________
Estado Analítico del Ejercicio del Presupuesto de Egresos
Clasificación Administrativa
Del 01 de Enero al 30 de septiembre del 2025
(Cifras en Pesos)</t>
  </si>
  <si>
    <t>Sector Paraestatal del Gobierno (Federal/Estatal/Municipal) de __________Leon____________
Estado Analítico del Ejercicio del Presupuesto de Egresos
Clasificación Administrativa
Del 01 de Enero al 30 de septiembre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</si>
</sst>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9">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4" fontId="0" fillId="0" borderId="0" xfId="0" applyNumberForma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9"/>
  <sheetViews>
    <sheetView showGridLines="0" workbookViewId="0">
      <selection activeCell="B5" sqref="B5:G5"/>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44" t="s">
        <v>136</v>
      </c>
      <c r="B1" s="45"/>
      <c r="C1" s="45"/>
      <c r="D1" s="45"/>
      <c r="E1" s="45"/>
      <c r="F1" s="45"/>
      <c r="G1" s="46"/>
    </row>
    <row r="2" spans="1:7" x14ac:dyDescent="0.2">
      <c r="A2" s="18"/>
      <c r="B2" s="20" t="s">
        <v>0</v>
      </c>
      <c r="C2" s="21"/>
      <c r="D2" s="21"/>
      <c r="E2" s="21"/>
      <c r="F2" s="22"/>
      <c r="G2" s="42" t="s">
        <v>1</v>
      </c>
    </row>
    <row r="3" spans="1:7" ht="24.9" customHeight="1" x14ac:dyDescent="0.2">
      <c r="A3" s="19" t="s">
        <v>2</v>
      </c>
      <c r="B3" s="3" t="s">
        <v>3</v>
      </c>
      <c r="C3" s="3" t="s">
        <v>4</v>
      </c>
      <c r="D3" s="3" t="s">
        <v>5</v>
      </c>
      <c r="E3" s="3" t="s">
        <v>6</v>
      </c>
      <c r="F3" s="3" t="s">
        <v>7</v>
      </c>
      <c r="G3" s="43"/>
    </row>
    <row r="4" spans="1:7" x14ac:dyDescent="0.2">
      <c r="A4" s="9"/>
      <c r="B4" s="14"/>
      <c r="C4" s="14"/>
      <c r="D4" s="14"/>
      <c r="E4" s="14"/>
      <c r="F4" s="14"/>
      <c r="G4" s="14"/>
    </row>
    <row r="5" spans="1:7" x14ac:dyDescent="0.2">
      <c r="A5" s="24" t="s">
        <v>134</v>
      </c>
      <c r="B5" s="4">
        <v>181980644</v>
      </c>
      <c r="C5" s="4">
        <v>8781504.9800000098</v>
      </c>
      <c r="D5" s="4">
        <v>190762148.97999996</v>
      </c>
      <c r="E5" s="4">
        <v>137970992.44999999</v>
      </c>
      <c r="F5" s="4">
        <v>137250591.72</v>
      </c>
      <c r="G5" s="4">
        <v>52791156.530000009</v>
      </c>
    </row>
    <row r="6" spans="1:7" x14ac:dyDescent="0.2">
      <c r="A6" s="24" t="s">
        <v>8</v>
      </c>
      <c r="B6" s="4">
        <v>0</v>
      </c>
      <c r="C6" s="4">
        <v>0</v>
      </c>
      <c r="D6" s="4">
        <v>0</v>
      </c>
      <c r="E6" s="4">
        <v>0</v>
      </c>
      <c r="F6" s="4">
        <v>0</v>
      </c>
      <c r="G6" s="4">
        <v>0</v>
      </c>
    </row>
    <row r="7" spans="1:7" x14ac:dyDescent="0.2">
      <c r="A7" s="24" t="s">
        <v>9</v>
      </c>
      <c r="B7" s="4">
        <v>0</v>
      </c>
      <c r="C7" s="4">
        <v>0</v>
      </c>
      <c r="D7" s="4">
        <v>0</v>
      </c>
      <c r="E7" s="4">
        <v>0</v>
      </c>
      <c r="F7" s="4">
        <v>0</v>
      </c>
      <c r="G7" s="4">
        <v>0</v>
      </c>
    </row>
    <row r="8" spans="1:7" x14ac:dyDescent="0.2">
      <c r="A8" s="24" t="s">
        <v>10</v>
      </c>
      <c r="B8" s="4">
        <v>0</v>
      </c>
      <c r="C8" s="4">
        <v>0</v>
      </c>
      <c r="D8" s="4">
        <v>0</v>
      </c>
      <c r="E8" s="4">
        <v>0</v>
      </c>
      <c r="F8" s="4">
        <v>0</v>
      </c>
      <c r="G8" s="4">
        <v>0</v>
      </c>
    </row>
    <row r="9" spans="1:7" x14ac:dyDescent="0.2">
      <c r="A9" s="24" t="s">
        <v>11</v>
      </c>
      <c r="B9" s="4">
        <v>0</v>
      </c>
      <c r="C9" s="4">
        <v>0</v>
      </c>
      <c r="D9" s="4">
        <v>0</v>
      </c>
      <c r="E9" s="4">
        <v>0</v>
      </c>
      <c r="F9" s="4">
        <v>0</v>
      </c>
      <c r="G9" s="4">
        <v>0</v>
      </c>
    </row>
    <row r="10" spans="1:7" x14ac:dyDescent="0.2">
      <c r="A10" s="24" t="s">
        <v>12</v>
      </c>
      <c r="B10" s="4">
        <v>0</v>
      </c>
      <c r="C10" s="4">
        <v>0</v>
      </c>
      <c r="D10" s="4">
        <v>0</v>
      </c>
      <c r="E10" s="4">
        <v>0</v>
      </c>
      <c r="F10" s="4">
        <v>0</v>
      </c>
      <c r="G10" s="4">
        <v>0</v>
      </c>
    </row>
    <row r="11" spans="1:7" x14ac:dyDescent="0.2">
      <c r="A11" s="24" t="s">
        <v>13</v>
      </c>
      <c r="B11" s="4">
        <v>0</v>
      </c>
      <c r="C11" s="4">
        <v>0</v>
      </c>
      <c r="D11" s="4">
        <v>0</v>
      </c>
      <c r="E11" s="4">
        <v>0</v>
      </c>
      <c r="F11" s="4">
        <v>0</v>
      </c>
      <c r="G11" s="4">
        <v>0</v>
      </c>
    </row>
    <row r="12" spans="1:7" x14ac:dyDescent="0.2">
      <c r="A12" s="24" t="s">
        <v>14</v>
      </c>
      <c r="B12" s="4">
        <v>0</v>
      </c>
      <c r="C12" s="4">
        <v>0</v>
      </c>
      <c r="D12" s="4">
        <v>0</v>
      </c>
      <c r="E12" s="4">
        <v>0</v>
      </c>
      <c r="F12" s="4">
        <v>0</v>
      </c>
      <c r="G12" s="4">
        <v>0</v>
      </c>
    </row>
    <row r="13" spans="1:7" x14ac:dyDescent="0.2">
      <c r="A13" s="24"/>
      <c r="B13" s="5"/>
      <c r="C13" s="5"/>
      <c r="D13" s="5"/>
      <c r="E13" s="5"/>
      <c r="F13" s="5"/>
      <c r="G13" s="5"/>
    </row>
    <row r="14" spans="1:7" x14ac:dyDescent="0.2">
      <c r="A14" s="25" t="s">
        <v>15</v>
      </c>
      <c r="B14" s="8">
        <v>181980644</v>
      </c>
      <c r="C14" s="8">
        <v>8781504.9800000098</v>
      </c>
      <c r="D14" s="8">
        <v>190762148.97999996</v>
      </c>
      <c r="E14" s="8">
        <v>137970992.44999999</v>
      </c>
      <c r="F14" s="8">
        <v>137250591.72</v>
      </c>
      <c r="G14" s="8">
        <v>52791156.530000009</v>
      </c>
    </row>
    <row r="17" spans="1:7" ht="54.9" customHeight="1" x14ac:dyDescent="0.2">
      <c r="A17" s="44" t="s">
        <v>139</v>
      </c>
      <c r="B17" s="45"/>
      <c r="C17" s="45"/>
      <c r="D17" s="45"/>
      <c r="E17" s="45"/>
      <c r="F17" s="45"/>
      <c r="G17" s="46"/>
    </row>
    <row r="18" spans="1:7" x14ac:dyDescent="0.2">
      <c r="A18" s="18"/>
      <c r="B18" s="20" t="s">
        <v>0</v>
      </c>
      <c r="C18" s="21"/>
      <c r="D18" s="21"/>
      <c r="E18" s="21"/>
      <c r="F18" s="22"/>
      <c r="G18" s="42" t="s">
        <v>1</v>
      </c>
    </row>
    <row r="19" spans="1:7" ht="20.399999999999999" x14ac:dyDescent="0.2">
      <c r="A19" s="19" t="s">
        <v>2</v>
      </c>
      <c r="B19" s="3" t="s">
        <v>3</v>
      </c>
      <c r="C19" s="3" t="s">
        <v>4</v>
      </c>
      <c r="D19" s="3" t="s">
        <v>5</v>
      </c>
      <c r="E19" s="3" t="s">
        <v>6</v>
      </c>
      <c r="F19" s="3" t="s">
        <v>7</v>
      </c>
      <c r="G19" s="43"/>
    </row>
    <row r="20" spans="1:7" x14ac:dyDescent="0.2">
      <c r="A20" s="10"/>
      <c r="B20" s="11"/>
      <c r="C20" s="11"/>
      <c r="D20" s="11"/>
      <c r="E20" s="11"/>
      <c r="F20" s="11"/>
      <c r="G20" s="11"/>
    </row>
    <row r="21" spans="1:7" x14ac:dyDescent="0.2">
      <c r="A21" s="24" t="s">
        <v>16</v>
      </c>
      <c r="B21" s="12">
        <v>0</v>
      </c>
      <c r="C21" s="12">
        <v>0</v>
      </c>
      <c r="D21" s="12">
        <v>0</v>
      </c>
      <c r="E21" s="12">
        <v>0</v>
      </c>
      <c r="F21" s="12">
        <v>0</v>
      </c>
      <c r="G21" s="12">
        <v>0</v>
      </c>
    </row>
    <row r="22" spans="1:7" x14ac:dyDescent="0.2">
      <c r="A22" s="24" t="s">
        <v>17</v>
      </c>
      <c r="B22" s="12">
        <v>0</v>
      </c>
      <c r="C22" s="12">
        <v>0</v>
      </c>
      <c r="D22" s="12">
        <v>0</v>
      </c>
      <c r="E22" s="12">
        <v>0</v>
      </c>
      <c r="F22" s="12">
        <v>0</v>
      </c>
      <c r="G22" s="12">
        <v>0</v>
      </c>
    </row>
    <row r="23" spans="1:7" x14ac:dyDescent="0.2">
      <c r="A23" s="24" t="s">
        <v>18</v>
      </c>
      <c r="B23" s="12">
        <v>0</v>
      </c>
      <c r="C23" s="12">
        <v>0</v>
      </c>
      <c r="D23" s="12">
        <v>0</v>
      </c>
      <c r="E23" s="12">
        <v>0</v>
      </c>
      <c r="F23" s="12">
        <v>0</v>
      </c>
      <c r="G23" s="12">
        <v>0</v>
      </c>
    </row>
    <row r="24" spans="1:7" x14ac:dyDescent="0.2">
      <c r="A24" s="24" t="s">
        <v>19</v>
      </c>
      <c r="B24" s="12">
        <v>0</v>
      </c>
      <c r="C24" s="12">
        <v>0</v>
      </c>
      <c r="D24" s="12">
        <v>0</v>
      </c>
      <c r="E24" s="12">
        <v>0</v>
      </c>
      <c r="F24" s="12">
        <v>0</v>
      </c>
      <c r="G24" s="12">
        <v>0</v>
      </c>
    </row>
    <row r="25" spans="1:7" x14ac:dyDescent="0.2">
      <c r="A25" s="2"/>
      <c r="B25" s="13"/>
      <c r="C25" s="13"/>
      <c r="D25" s="13"/>
      <c r="E25" s="13"/>
      <c r="F25" s="13"/>
      <c r="G25" s="13"/>
    </row>
    <row r="26" spans="1:7" x14ac:dyDescent="0.2">
      <c r="A26" s="25" t="s">
        <v>15</v>
      </c>
      <c r="B26" s="8">
        <v>0</v>
      </c>
      <c r="C26" s="8">
        <v>0</v>
      </c>
      <c r="D26" s="8">
        <v>0</v>
      </c>
      <c r="E26" s="8">
        <v>0</v>
      </c>
      <c r="F26" s="8">
        <v>0</v>
      </c>
      <c r="G26" s="8">
        <v>0</v>
      </c>
    </row>
    <row r="29" spans="1:7" ht="54.9" customHeight="1" x14ac:dyDescent="0.2">
      <c r="A29" s="44" t="s">
        <v>140</v>
      </c>
      <c r="B29" s="45"/>
      <c r="C29" s="45"/>
      <c r="D29" s="45"/>
      <c r="E29" s="45"/>
      <c r="F29" s="45"/>
      <c r="G29" s="46"/>
    </row>
    <row r="30" spans="1:7" x14ac:dyDescent="0.2">
      <c r="A30" s="18"/>
      <c r="B30" s="20" t="s">
        <v>0</v>
      </c>
      <c r="C30" s="21"/>
      <c r="D30" s="21"/>
      <c r="E30" s="21"/>
      <c r="F30" s="22"/>
      <c r="G30" s="42" t="s">
        <v>1</v>
      </c>
    </row>
    <row r="31" spans="1:7" ht="20.399999999999999" x14ac:dyDescent="0.2">
      <c r="A31" s="19" t="s">
        <v>2</v>
      </c>
      <c r="B31" s="3" t="s">
        <v>3</v>
      </c>
      <c r="C31" s="3" t="s">
        <v>4</v>
      </c>
      <c r="D31" s="3" t="s">
        <v>5</v>
      </c>
      <c r="E31" s="3" t="s">
        <v>6</v>
      </c>
      <c r="F31" s="3" t="s">
        <v>7</v>
      </c>
      <c r="G31" s="43"/>
    </row>
    <row r="32" spans="1:7" x14ac:dyDescent="0.2">
      <c r="A32" s="10"/>
      <c r="B32" s="11"/>
      <c r="C32" s="11"/>
      <c r="D32" s="11"/>
      <c r="E32" s="11"/>
      <c r="F32" s="11"/>
      <c r="G32" s="11"/>
    </row>
    <row r="33" spans="1:7" ht="20.399999999999999" x14ac:dyDescent="0.2">
      <c r="A33" s="26" t="s">
        <v>20</v>
      </c>
      <c r="B33" s="12">
        <v>181980644</v>
      </c>
      <c r="C33" s="12">
        <v>8781504.9800000098</v>
      </c>
      <c r="D33" s="12">
        <v>190762148.97999996</v>
      </c>
      <c r="E33" s="12">
        <v>137970992.44999999</v>
      </c>
      <c r="F33" s="12">
        <v>137250591.72</v>
      </c>
      <c r="G33" s="12">
        <v>52791156.530000009</v>
      </c>
    </row>
    <row r="34" spans="1:7" x14ac:dyDescent="0.2">
      <c r="A34" s="26"/>
      <c r="B34" s="12"/>
      <c r="C34" s="12"/>
      <c r="D34" s="12"/>
      <c r="E34" s="12"/>
      <c r="F34" s="12"/>
      <c r="G34" s="12"/>
    </row>
    <row r="35" spans="1:7" x14ac:dyDescent="0.2">
      <c r="A35" s="26" t="s">
        <v>21</v>
      </c>
      <c r="B35" s="12">
        <v>0</v>
      </c>
      <c r="C35" s="12">
        <v>0</v>
      </c>
      <c r="D35" s="12">
        <v>0</v>
      </c>
      <c r="E35" s="12">
        <v>0</v>
      </c>
      <c r="F35" s="12">
        <v>0</v>
      </c>
      <c r="G35" s="12">
        <v>0</v>
      </c>
    </row>
    <row r="36" spans="1:7" x14ac:dyDescent="0.2">
      <c r="A36" s="26"/>
      <c r="B36" s="12"/>
      <c r="C36" s="12"/>
      <c r="D36" s="12"/>
      <c r="E36" s="12"/>
      <c r="F36" s="12"/>
      <c r="G36" s="12"/>
    </row>
    <row r="37" spans="1:7" ht="20.399999999999999" x14ac:dyDescent="0.2">
      <c r="A37" s="26" t="s">
        <v>22</v>
      </c>
      <c r="B37" s="12">
        <v>0</v>
      </c>
      <c r="C37" s="12">
        <v>0</v>
      </c>
      <c r="D37" s="12">
        <v>0</v>
      </c>
      <c r="E37" s="12">
        <v>0</v>
      </c>
      <c r="F37" s="12">
        <v>0</v>
      </c>
      <c r="G37" s="12">
        <v>0</v>
      </c>
    </row>
    <row r="38" spans="1:7" x14ac:dyDescent="0.2">
      <c r="A38" s="26"/>
      <c r="B38" s="12"/>
      <c r="C38" s="12"/>
      <c r="D38" s="12"/>
      <c r="E38" s="12"/>
      <c r="F38" s="12"/>
      <c r="G38" s="12"/>
    </row>
    <row r="39" spans="1:7" ht="20.399999999999999" x14ac:dyDescent="0.2">
      <c r="A39" s="26" t="s">
        <v>23</v>
      </c>
      <c r="B39" s="12">
        <v>0</v>
      </c>
      <c r="C39" s="12">
        <v>0</v>
      </c>
      <c r="D39" s="12">
        <v>0</v>
      </c>
      <c r="E39" s="12">
        <v>0</v>
      </c>
      <c r="F39" s="12">
        <v>0</v>
      </c>
      <c r="G39" s="12">
        <v>0</v>
      </c>
    </row>
    <row r="40" spans="1:7" x14ac:dyDescent="0.2">
      <c r="A40" s="26"/>
      <c r="B40" s="12"/>
      <c r="C40" s="12"/>
      <c r="D40" s="12"/>
      <c r="E40" s="12"/>
      <c r="F40" s="12"/>
      <c r="G40" s="12"/>
    </row>
    <row r="41" spans="1:7" ht="20.399999999999999" x14ac:dyDescent="0.2">
      <c r="A41" s="26" t="s">
        <v>24</v>
      </c>
      <c r="B41" s="12">
        <v>0</v>
      </c>
      <c r="C41" s="12">
        <v>0</v>
      </c>
      <c r="D41" s="12">
        <v>0</v>
      </c>
      <c r="E41" s="12">
        <v>0</v>
      </c>
      <c r="F41" s="12">
        <v>0</v>
      </c>
      <c r="G41" s="12">
        <v>0</v>
      </c>
    </row>
    <row r="42" spans="1:7" x14ac:dyDescent="0.2">
      <c r="A42" s="26"/>
      <c r="B42" s="12"/>
      <c r="C42" s="12"/>
      <c r="D42" s="12"/>
      <c r="E42" s="12"/>
      <c r="F42" s="12"/>
      <c r="G42" s="12"/>
    </row>
    <row r="43" spans="1:7" ht="20.399999999999999" x14ac:dyDescent="0.2">
      <c r="A43" s="35" t="s">
        <v>25</v>
      </c>
      <c r="B43" s="12">
        <v>0</v>
      </c>
      <c r="C43" s="12">
        <v>0</v>
      </c>
      <c r="D43" s="12">
        <v>0</v>
      </c>
      <c r="E43" s="12">
        <v>0</v>
      </c>
      <c r="F43" s="12">
        <v>0</v>
      </c>
      <c r="G43" s="12">
        <v>0</v>
      </c>
    </row>
    <row r="44" spans="1:7" x14ac:dyDescent="0.2">
      <c r="A44" s="26"/>
      <c r="B44" s="12"/>
      <c r="C44" s="12"/>
      <c r="D44" s="12"/>
      <c r="E44" s="12"/>
      <c r="F44" s="12"/>
      <c r="G44" s="12"/>
    </row>
    <row r="45" spans="1:7" ht="20.399999999999999" x14ac:dyDescent="0.2">
      <c r="A45" s="26" t="s">
        <v>26</v>
      </c>
      <c r="B45" s="12">
        <v>0</v>
      </c>
      <c r="C45" s="12">
        <v>0</v>
      </c>
      <c r="D45" s="12">
        <v>0</v>
      </c>
      <c r="E45" s="12">
        <v>0</v>
      </c>
      <c r="F45" s="12">
        <v>0</v>
      </c>
      <c r="G45" s="12">
        <v>0</v>
      </c>
    </row>
    <row r="46" spans="1:7" x14ac:dyDescent="0.2">
      <c r="A46" s="26"/>
      <c r="B46" s="12"/>
      <c r="C46" s="12"/>
      <c r="D46" s="12"/>
      <c r="E46" s="12"/>
      <c r="F46" s="12"/>
      <c r="G46" s="12"/>
    </row>
    <row r="47" spans="1:7" x14ac:dyDescent="0.2">
      <c r="A47" s="26" t="s">
        <v>27</v>
      </c>
      <c r="B47" s="12">
        <v>0</v>
      </c>
      <c r="C47" s="12">
        <v>0</v>
      </c>
      <c r="D47" s="12">
        <v>0</v>
      </c>
      <c r="E47" s="12">
        <v>0</v>
      </c>
      <c r="F47" s="12">
        <v>0</v>
      </c>
      <c r="G47" s="12">
        <v>0</v>
      </c>
    </row>
    <row r="48" spans="1:7" x14ac:dyDescent="0.2">
      <c r="A48" s="27"/>
      <c r="B48" s="12"/>
      <c r="C48" s="13"/>
      <c r="D48" s="13"/>
      <c r="E48" s="13"/>
      <c r="F48" s="13"/>
      <c r="G48" s="13"/>
    </row>
    <row r="49" spans="1:7" x14ac:dyDescent="0.2">
      <c r="A49" s="25" t="s">
        <v>15</v>
      </c>
      <c r="B49" s="8">
        <v>181980644</v>
      </c>
      <c r="C49" s="8">
        <v>8781504.9800000098</v>
      </c>
      <c r="D49" s="8">
        <v>190762148.97999996</v>
      </c>
      <c r="E49" s="8">
        <v>137970992.44999999</v>
      </c>
      <c r="F49" s="8">
        <v>137250591.72</v>
      </c>
      <c r="G49" s="8">
        <v>52791156.530000009</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workbookViewId="0">
      <selection activeCell="B15" sqref="B15:G15"/>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44" t="s">
        <v>137</v>
      </c>
      <c r="B1" s="45"/>
      <c r="C1" s="45"/>
      <c r="D1" s="45"/>
      <c r="E1" s="45"/>
      <c r="F1" s="45"/>
      <c r="G1" s="46"/>
    </row>
    <row r="2" spans="1:7" x14ac:dyDescent="0.2">
      <c r="A2" s="18"/>
      <c r="B2" s="20" t="s">
        <v>0</v>
      </c>
      <c r="C2" s="21"/>
      <c r="D2" s="21"/>
      <c r="E2" s="21"/>
      <c r="F2" s="22"/>
      <c r="G2" s="42" t="s">
        <v>1</v>
      </c>
    </row>
    <row r="3" spans="1:7" ht="24.9" customHeight="1" x14ac:dyDescent="0.2">
      <c r="A3" s="36" t="s">
        <v>2</v>
      </c>
      <c r="B3" s="3" t="s">
        <v>3</v>
      </c>
      <c r="C3" s="3" t="s">
        <v>4</v>
      </c>
      <c r="D3" s="3" t="s">
        <v>5</v>
      </c>
      <c r="E3" s="3" t="s">
        <v>6</v>
      </c>
      <c r="F3" s="3" t="s">
        <v>7</v>
      </c>
      <c r="G3" s="43"/>
    </row>
    <row r="4" spans="1:7" x14ac:dyDescent="0.2">
      <c r="A4" s="28"/>
      <c r="B4" s="7"/>
      <c r="C4" s="7"/>
      <c r="D4" s="7"/>
      <c r="E4" s="7"/>
      <c r="F4" s="7"/>
      <c r="G4" s="7"/>
    </row>
    <row r="5" spans="1:7" x14ac:dyDescent="0.2">
      <c r="A5" s="40" t="s">
        <v>28</v>
      </c>
      <c r="B5" s="4">
        <v>181980644</v>
      </c>
      <c r="C5" s="4">
        <v>8781504.9800000098</v>
      </c>
      <c r="D5" s="4">
        <v>190762148.97999996</v>
      </c>
      <c r="E5" s="4">
        <v>137970992.44999999</v>
      </c>
      <c r="F5" s="4">
        <v>137250591.72</v>
      </c>
      <c r="G5" s="4">
        <v>52791156.530000009</v>
      </c>
    </row>
    <row r="6" spans="1:7" x14ac:dyDescent="0.2">
      <c r="A6" s="40"/>
      <c r="B6" s="4"/>
      <c r="C6" s="4"/>
      <c r="D6" s="4"/>
      <c r="E6" s="4"/>
      <c r="F6" s="4"/>
      <c r="G6" s="4"/>
    </row>
    <row r="7" spans="1:7" x14ac:dyDescent="0.2">
      <c r="A7" s="40" t="s">
        <v>29</v>
      </c>
      <c r="B7" s="4">
        <v>0</v>
      </c>
      <c r="C7" s="4">
        <v>0</v>
      </c>
      <c r="D7" s="4">
        <v>0</v>
      </c>
      <c r="E7" s="4">
        <v>0</v>
      </c>
      <c r="F7" s="4">
        <v>0</v>
      </c>
      <c r="G7" s="4">
        <v>0</v>
      </c>
    </row>
    <row r="8" spans="1:7" x14ac:dyDescent="0.2">
      <c r="A8" s="40"/>
      <c r="B8" s="4"/>
      <c r="C8" s="4"/>
      <c r="D8" s="4"/>
      <c r="E8" s="4"/>
      <c r="F8" s="4"/>
      <c r="G8" s="4"/>
    </row>
    <row r="9" spans="1:7" x14ac:dyDescent="0.2">
      <c r="A9" s="40" t="s">
        <v>30</v>
      </c>
      <c r="B9" s="4">
        <v>0</v>
      </c>
      <c r="C9" s="4">
        <v>0</v>
      </c>
      <c r="D9" s="4">
        <v>0</v>
      </c>
      <c r="E9" s="4">
        <v>0</v>
      </c>
      <c r="F9" s="4">
        <v>0</v>
      </c>
      <c r="G9" s="4">
        <v>0</v>
      </c>
    </row>
    <row r="10" spans="1:7" x14ac:dyDescent="0.2">
      <c r="A10" s="40"/>
      <c r="B10" s="4"/>
      <c r="C10" s="4"/>
      <c r="D10" s="4"/>
      <c r="E10" s="4"/>
      <c r="F10" s="4"/>
      <c r="G10" s="4"/>
    </row>
    <row r="11" spans="1:7" x14ac:dyDescent="0.2">
      <c r="A11" s="40" t="s">
        <v>31</v>
      </c>
      <c r="B11" s="4">
        <v>0</v>
      </c>
      <c r="C11" s="4">
        <v>0</v>
      </c>
      <c r="D11" s="4">
        <v>0</v>
      </c>
      <c r="E11" s="4">
        <v>0</v>
      </c>
      <c r="F11" s="4">
        <v>0</v>
      </c>
      <c r="G11" s="4">
        <v>0</v>
      </c>
    </row>
    <row r="12" spans="1:7" x14ac:dyDescent="0.2">
      <c r="A12" s="40"/>
      <c r="B12" s="4"/>
      <c r="C12" s="4"/>
      <c r="D12" s="4"/>
      <c r="E12" s="4"/>
      <c r="F12" s="4"/>
      <c r="G12" s="4"/>
    </row>
    <row r="13" spans="1:7" x14ac:dyDescent="0.2">
      <c r="A13" s="40" t="s">
        <v>32</v>
      </c>
      <c r="B13" s="4">
        <v>0</v>
      </c>
      <c r="C13" s="4">
        <v>0</v>
      </c>
      <c r="D13" s="4">
        <v>0</v>
      </c>
      <c r="E13" s="4">
        <v>0</v>
      </c>
      <c r="F13" s="4">
        <v>0</v>
      </c>
      <c r="G13" s="4">
        <v>0</v>
      </c>
    </row>
    <row r="14" spans="1:7" x14ac:dyDescent="0.2">
      <c r="A14" s="29"/>
      <c r="B14" s="5"/>
      <c r="C14" s="5"/>
      <c r="D14" s="5"/>
      <c r="E14" s="5"/>
      <c r="F14" s="5"/>
      <c r="G14" s="5"/>
    </row>
    <row r="15" spans="1:7" x14ac:dyDescent="0.2">
      <c r="A15" s="30" t="s">
        <v>15</v>
      </c>
      <c r="B15" s="6">
        <v>181980644</v>
      </c>
      <c r="C15" s="6">
        <v>8781504.9800000098</v>
      </c>
      <c r="D15" s="6">
        <v>190762148.97999996</v>
      </c>
      <c r="E15" s="6">
        <v>137970992.44999999</v>
      </c>
      <c r="F15" s="6">
        <v>137250591.72</v>
      </c>
      <c r="G15" s="6">
        <v>52791156.530000009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topLeftCell="A64" workbookViewId="0">
      <selection activeCell="B76" sqref="B76:G76"/>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9" ht="54.9" customHeight="1" x14ac:dyDescent="0.2">
      <c r="A1" s="44" t="s">
        <v>135</v>
      </c>
      <c r="B1" s="45"/>
      <c r="C1" s="45"/>
      <c r="D1" s="45"/>
      <c r="E1" s="45"/>
      <c r="F1" s="45"/>
      <c r="G1" s="46"/>
    </row>
    <row r="2" spans="1:9" x14ac:dyDescent="0.2">
      <c r="A2" s="18"/>
      <c r="B2" s="20" t="s">
        <v>0</v>
      </c>
      <c r="C2" s="21"/>
      <c r="D2" s="21"/>
      <c r="E2" s="21"/>
      <c r="F2" s="22"/>
      <c r="G2" s="42" t="s">
        <v>1</v>
      </c>
    </row>
    <row r="3" spans="1:9" ht="24.9" customHeight="1" x14ac:dyDescent="0.2">
      <c r="A3" s="36" t="s">
        <v>2</v>
      </c>
      <c r="B3" s="3" t="s">
        <v>3</v>
      </c>
      <c r="C3" s="3" t="s">
        <v>4</v>
      </c>
      <c r="D3" s="3" t="s">
        <v>5</v>
      </c>
      <c r="E3" s="3" t="s">
        <v>6</v>
      </c>
      <c r="F3" s="3" t="s">
        <v>7</v>
      </c>
      <c r="G3" s="43"/>
    </row>
    <row r="4" spans="1:9" x14ac:dyDescent="0.2">
      <c r="A4" s="34" t="s">
        <v>33</v>
      </c>
      <c r="B4" s="37">
        <v>136952495</v>
      </c>
      <c r="C4" s="37">
        <f>C5+C6+C7+C8+C9</f>
        <v>3252074.1900000079</v>
      </c>
      <c r="D4" s="37">
        <f>D5+D6+D7+D8+D9</f>
        <v>140204569.19</v>
      </c>
      <c r="E4" s="37">
        <f>E5+E6+E7+E8+E9</f>
        <v>103082511.38</v>
      </c>
      <c r="F4" s="37">
        <f t="shared" ref="F4:G4" si="0">F5+F6+F7+F8+F9</f>
        <v>102904502.56</v>
      </c>
      <c r="G4" s="37">
        <f t="shared" si="0"/>
        <v>37122057.810000002</v>
      </c>
    </row>
    <row r="5" spans="1:9" x14ac:dyDescent="0.2">
      <c r="A5" s="31" t="s">
        <v>34</v>
      </c>
      <c r="B5" s="4">
        <v>86219315</v>
      </c>
      <c r="C5" s="4">
        <f>D5-B5</f>
        <v>-4791239.8399999887</v>
      </c>
      <c r="D5" s="4">
        <v>81428075.160000011</v>
      </c>
      <c r="E5" s="4">
        <v>60818610.859999999</v>
      </c>
      <c r="F5" s="4">
        <v>60814007.870000005</v>
      </c>
      <c r="G5" s="4">
        <f>D5-E5</f>
        <v>20609464.300000012</v>
      </c>
    </row>
    <row r="6" spans="1:9" x14ac:dyDescent="0.2">
      <c r="A6" s="31" t="s">
        <v>35</v>
      </c>
      <c r="B6" s="4">
        <v>3831240</v>
      </c>
      <c r="C6" s="4">
        <f t="shared" ref="C6:C31" si="1">D6-B6</f>
        <v>1361216.12</v>
      </c>
      <c r="D6" s="4">
        <v>5192456.12</v>
      </c>
      <c r="E6" s="4">
        <v>2629698.94</v>
      </c>
      <c r="F6" s="4">
        <v>2629698.94</v>
      </c>
      <c r="G6" s="4">
        <f t="shared" ref="G6:G31" si="2">D6-E6</f>
        <v>2562757.1800000002</v>
      </c>
    </row>
    <row r="7" spans="1:9" x14ac:dyDescent="0.2">
      <c r="A7" s="31" t="s">
        <v>36</v>
      </c>
      <c r="B7" s="4">
        <v>12204993</v>
      </c>
      <c r="C7" s="4">
        <f t="shared" si="1"/>
        <v>6200097.4099999964</v>
      </c>
      <c r="D7" s="4">
        <v>18405090.409999996</v>
      </c>
      <c r="E7" s="4">
        <v>13697339.770000001</v>
      </c>
      <c r="F7" s="4">
        <v>13523933.940000001</v>
      </c>
      <c r="G7" s="4">
        <f t="shared" si="2"/>
        <v>4707750.639999995</v>
      </c>
    </row>
    <row r="8" spans="1:9" x14ac:dyDescent="0.2">
      <c r="A8" s="31" t="s">
        <v>37</v>
      </c>
      <c r="B8" s="4">
        <v>24642138</v>
      </c>
      <c r="C8" s="4">
        <f t="shared" si="1"/>
        <v>-139550</v>
      </c>
      <c r="D8" s="4">
        <v>24502588</v>
      </c>
      <c r="E8" s="4">
        <v>18054677.899999999</v>
      </c>
      <c r="F8" s="4">
        <v>18054677.899999999</v>
      </c>
      <c r="G8" s="4">
        <f t="shared" si="2"/>
        <v>6447910.1000000015</v>
      </c>
    </row>
    <row r="9" spans="1:9" x14ac:dyDescent="0.2">
      <c r="A9" s="31" t="s">
        <v>38</v>
      </c>
      <c r="B9" s="4">
        <v>10054809</v>
      </c>
      <c r="C9" s="4">
        <f t="shared" si="1"/>
        <v>621550.5</v>
      </c>
      <c r="D9" s="4">
        <v>10676359.5</v>
      </c>
      <c r="E9" s="4">
        <v>7882183.9100000001</v>
      </c>
      <c r="F9" s="4">
        <v>7882183.9100000001</v>
      </c>
      <c r="G9" s="4">
        <f t="shared" si="2"/>
        <v>2794175.59</v>
      </c>
    </row>
    <row r="10" spans="1:9" x14ac:dyDescent="0.2">
      <c r="A10" s="31" t="s">
        <v>39</v>
      </c>
      <c r="B10" s="4">
        <v>0</v>
      </c>
      <c r="C10" s="4">
        <f t="shared" si="1"/>
        <v>0</v>
      </c>
      <c r="D10" s="4">
        <v>0</v>
      </c>
      <c r="E10" s="4">
        <v>0</v>
      </c>
      <c r="F10" s="4">
        <v>0</v>
      </c>
      <c r="G10" s="4">
        <f t="shared" si="2"/>
        <v>0</v>
      </c>
    </row>
    <row r="11" spans="1:9" x14ac:dyDescent="0.2">
      <c r="A11" s="31" t="s">
        <v>40</v>
      </c>
      <c r="B11" s="4">
        <v>0</v>
      </c>
      <c r="C11" s="4">
        <f t="shared" si="1"/>
        <v>0</v>
      </c>
      <c r="D11" s="4">
        <v>0</v>
      </c>
      <c r="E11" s="4">
        <v>0</v>
      </c>
      <c r="F11" s="4">
        <v>0</v>
      </c>
      <c r="G11" s="4">
        <f t="shared" si="2"/>
        <v>0</v>
      </c>
    </row>
    <row r="12" spans="1:9" x14ac:dyDescent="0.2">
      <c r="A12" s="34" t="s">
        <v>41</v>
      </c>
      <c r="B12" s="38">
        <v>10637484</v>
      </c>
      <c r="C12" s="38">
        <f>C13+C14+C15+C16+C17+C18+C19+C20+C21</f>
        <v>1394967.2899999991</v>
      </c>
      <c r="D12" s="38">
        <f>D13+D14+D15+D16+D17+D18+D19+D20+D21</f>
        <v>12032451.290000001</v>
      </c>
      <c r="E12" s="38">
        <f t="shared" ref="E12:G12" si="3">E13+E14+E15+E16+E17+E18+E19+E20+E21</f>
        <v>7774584.2599999988</v>
      </c>
      <c r="F12" s="38">
        <f t="shared" si="3"/>
        <v>7774404.2599999988</v>
      </c>
      <c r="G12" s="38">
        <f t="shared" si="3"/>
        <v>4257867.03</v>
      </c>
      <c r="I12" s="41"/>
    </row>
    <row r="13" spans="1:9" x14ac:dyDescent="0.2">
      <c r="A13" s="31" t="s">
        <v>42</v>
      </c>
      <c r="B13" s="4">
        <v>1439999.9999999998</v>
      </c>
      <c r="C13" s="4">
        <f t="shared" si="1"/>
        <v>1393984.07</v>
      </c>
      <c r="D13" s="4">
        <f>2805833.44+28150.63</f>
        <v>2833984.07</v>
      </c>
      <c r="E13" s="4">
        <v>2214647.6199999992</v>
      </c>
      <c r="F13" s="4">
        <v>2214647.6199999992</v>
      </c>
      <c r="G13" s="4">
        <f t="shared" si="2"/>
        <v>619336.45000000065</v>
      </c>
    </row>
    <row r="14" spans="1:9" x14ac:dyDescent="0.2">
      <c r="A14" s="31" t="s">
        <v>43</v>
      </c>
      <c r="B14" s="4">
        <v>5528000</v>
      </c>
      <c r="C14" s="4">
        <f t="shared" si="1"/>
        <v>-144810.36000000127</v>
      </c>
      <c r="D14" s="4">
        <v>5383189.6399999987</v>
      </c>
      <c r="E14" s="4">
        <v>2863090.9799999995</v>
      </c>
      <c r="F14" s="4">
        <v>2862910.9799999995</v>
      </c>
      <c r="G14" s="4">
        <f t="shared" si="2"/>
        <v>2520098.6599999992</v>
      </c>
    </row>
    <row r="15" spans="1:9" x14ac:dyDescent="0.2">
      <c r="A15" s="31" t="s">
        <v>44</v>
      </c>
      <c r="B15" s="4">
        <v>0</v>
      </c>
      <c r="C15" s="4">
        <f t="shared" si="1"/>
        <v>1500</v>
      </c>
      <c r="D15" s="4">
        <v>1500</v>
      </c>
      <c r="E15" s="4">
        <v>1500</v>
      </c>
      <c r="F15" s="4">
        <v>1500</v>
      </c>
      <c r="G15" s="4">
        <f t="shared" si="2"/>
        <v>0</v>
      </c>
    </row>
    <row r="16" spans="1:9" x14ac:dyDescent="0.2">
      <c r="A16" s="31" t="s">
        <v>45</v>
      </c>
      <c r="B16" s="4">
        <v>1207266.9999999998</v>
      </c>
      <c r="C16" s="4">
        <f t="shared" si="1"/>
        <v>34971.050000000512</v>
      </c>
      <c r="D16" s="4">
        <v>1242238.0500000003</v>
      </c>
      <c r="E16" s="4">
        <v>863860.95000000007</v>
      </c>
      <c r="F16" s="4">
        <v>863860.95000000007</v>
      </c>
      <c r="G16" s="4">
        <f t="shared" si="2"/>
        <v>378377.10000000021</v>
      </c>
    </row>
    <row r="17" spans="1:9" x14ac:dyDescent="0.2">
      <c r="A17" s="31" t="s">
        <v>46</v>
      </c>
      <c r="B17" s="4">
        <v>313267</v>
      </c>
      <c r="C17" s="4">
        <f t="shared" si="1"/>
        <v>62141.929999999935</v>
      </c>
      <c r="D17" s="4">
        <v>375408.92999999993</v>
      </c>
      <c r="E17" s="4">
        <v>291005.53000000003</v>
      </c>
      <c r="F17" s="4">
        <v>291005.53000000003</v>
      </c>
      <c r="G17" s="4">
        <f t="shared" si="2"/>
        <v>84403.399999999907</v>
      </c>
    </row>
    <row r="18" spans="1:9" x14ac:dyDescent="0.2">
      <c r="A18" s="31" t="s">
        <v>47</v>
      </c>
      <c r="B18" s="4">
        <v>1811950</v>
      </c>
      <c r="C18" s="4">
        <f t="shared" si="1"/>
        <v>-122328</v>
      </c>
      <c r="D18" s="4">
        <v>1689622</v>
      </c>
      <c r="E18" s="4">
        <v>1117804.3899999999</v>
      </c>
      <c r="F18" s="4">
        <v>1117804.3899999999</v>
      </c>
      <c r="G18" s="4">
        <f t="shared" si="2"/>
        <v>571817.6100000001</v>
      </c>
    </row>
    <row r="19" spans="1:9" x14ac:dyDescent="0.2">
      <c r="A19" s="31" t="s">
        <v>48</v>
      </c>
      <c r="B19" s="4">
        <v>50000</v>
      </c>
      <c r="C19" s="4">
        <f t="shared" si="1"/>
        <v>83605.139999999985</v>
      </c>
      <c r="D19" s="4">
        <v>133605.13999999998</v>
      </c>
      <c r="E19" s="4">
        <v>132806.29</v>
      </c>
      <c r="F19" s="4">
        <v>132806.29</v>
      </c>
      <c r="G19" s="4">
        <f t="shared" si="2"/>
        <v>798.84999999997672</v>
      </c>
    </row>
    <row r="20" spans="1:9" x14ac:dyDescent="0.2">
      <c r="A20" s="31" t="s">
        <v>49</v>
      </c>
      <c r="B20" s="4">
        <v>0</v>
      </c>
      <c r="C20" s="4">
        <f t="shared" si="1"/>
        <v>0</v>
      </c>
      <c r="D20" s="4">
        <v>0</v>
      </c>
      <c r="E20" s="4">
        <v>0</v>
      </c>
      <c r="F20" s="4">
        <v>0</v>
      </c>
      <c r="G20" s="4">
        <f t="shared" si="2"/>
        <v>0</v>
      </c>
    </row>
    <row r="21" spans="1:9" x14ac:dyDescent="0.2">
      <c r="A21" s="31" t="s">
        <v>50</v>
      </c>
      <c r="B21" s="4">
        <v>287000.00000000006</v>
      </c>
      <c r="C21" s="4">
        <f t="shared" si="1"/>
        <v>85903.460000000021</v>
      </c>
      <c r="D21" s="4">
        <v>372903.46000000008</v>
      </c>
      <c r="E21" s="4">
        <v>289868.50000000006</v>
      </c>
      <c r="F21" s="4">
        <v>289868.50000000006</v>
      </c>
      <c r="G21" s="4">
        <f t="shared" si="2"/>
        <v>83034.960000000021</v>
      </c>
    </row>
    <row r="22" spans="1:9" x14ac:dyDescent="0.2">
      <c r="A22" s="34" t="s">
        <v>51</v>
      </c>
      <c r="B22" s="38">
        <v>23990664.999999996</v>
      </c>
      <c r="C22" s="38">
        <f>C23+C24+C25+C26+C27+C28+C29+C30+C31</f>
        <v>1860300.730000003</v>
      </c>
      <c r="D22" s="38">
        <f>D23+D24+D25+D26+D27+D28+D29+D30+D31</f>
        <v>25850965.73</v>
      </c>
      <c r="E22" s="38">
        <f t="shared" ref="E22" si="4">E23+E24+E25+E26+E27+E28+E29+E30+E31</f>
        <v>19105825.629999999</v>
      </c>
      <c r="F22" s="38">
        <f t="shared" ref="F22" si="5">F23+F24+F25+F26+F27+F28+F29+F30+F31</f>
        <v>18563613.719999995</v>
      </c>
      <c r="G22" s="38">
        <f t="shared" ref="G22" si="6">G23+G24+G25+G26+G27+G28+G29+G30+G31</f>
        <v>6745140.0999999996</v>
      </c>
      <c r="I22" s="41"/>
    </row>
    <row r="23" spans="1:9" x14ac:dyDescent="0.2">
      <c r="A23" s="31" t="s">
        <v>52</v>
      </c>
      <c r="B23" s="4">
        <v>2186000</v>
      </c>
      <c r="C23" s="4">
        <f t="shared" si="1"/>
        <v>-97882.830000000075</v>
      </c>
      <c r="D23" s="4">
        <f>2097767.8-9650.63</f>
        <v>2088117.17</v>
      </c>
      <c r="E23" s="4">
        <f>1609302.67+24881.11</f>
        <v>1634183.78</v>
      </c>
      <c r="F23" s="4">
        <f>1609302.67+24881.11</f>
        <v>1634183.78</v>
      </c>
      <c r="G23" s="4">
        <f t="shared" si="2"/>
        <v>453933.3899999999</v>
      </c>
    </row>
    <row r="24" spans="1:9" x14ac:dyDescent="0.2">
      <c r="A24" s="31" t="s">
        <v>53</v>
      </c>
      <c r="B24" s="4">
        <v>80000</v>
      </c>
      <c r="C24" s="4">
        <f t="shared" si="1"/>
        <v>186522.76</v>
      </c>
      <c r="D24" s="4">
        <v>266522.76</v>
      </c>
      <c r="E24" s="4">
        <v>225073.29000000004</v>
      </c>
      <c r="F24" s="4">
        <v>225073.29000000004</v>
      </c>
      <c r="G24" s="4">
        <f t="shared" si="2"/>
        <v>41449.469999999972</v>
      </c>
    </row>
    <row r="25" spans="1:9" x14ac:dyDescent="0.2">
      <c r="A25" s="31" t="s">
        <v>54</v>
      </c>
      <c r="B25" s="4">
        <v>10375679.999999998</v>
      </c>
      <c r="C25" s="4">
        <f t="shared" si="1"/>
        <v>653154.79000000097</v>
      </c>
      <c r="D25" s="4">
        <v>11028834.789999999</v>
      </c>
      <c r="E25" s="4">
        <v>7845231.2400000002</v>
      </c>
      <c r="F25" s="4">
        <v>7845231.2400000002</v>
      </c>
      <c r="G25" s="4">
        <f t="shared" si="2"/>
        <v>3183603.5499999989</v>
      </c>
    </row>
    <row r="26" spans="1:9" x14ac:dyDescent="0.2">
      <c r="A26" s="31" t="s">
        <v>55</v>
      </c>
      <c r="B26" s="4">
        <v>637000</v>
      </c>
      <c r="C26" s="4">
        <f t="shared" si="1"/>
        <v>90730.400000000023</v>
      </c>
      <c r="D26" s="4">
        <v>727730.4</v>
      </c>
      <c r="E26" s="4">
        <v>659886.2899999998</v>
      </c>
      <c r="F26" s="4">
        <v>162999.95000000004</v>
      </c>
      <c r="G26" s="4">
        <f t="shared" si="2"/>
        <v>67844.110000000219</v>
      </c>
    </row>
    <row r="27" spans="1:9" x14ac:dyDescent="0.2">
      <c r="A27" s="31" t="s">
        <v>56</v>
      </c>
      <c r="B27" s="4">
        <v>6398184.9999999981</v>
      </c>
      <c r="C27" s="4">
        <f t="shared" si="1"/>
        <v>721630.55000000168</v>
      </c>
      <c r="D27" s="4">
        <v>7119815.5499999998</v>
      </c>
      <c r="E27" s="4">
        <v>4903345.9699999988</v>
      </c>
      <c r="F27" s="4">
        <v>4858020.3999999985</v>
      </c>
      <c r="G27" s="4">
        <f t="shared" si="2"/>
        <v>2216469.580000001</v>
      </c>
    </row>
    <row r="28" spans="1:9" x14ac:dyDescent="0.2">
      <c r="A28" s="31" t="s">
        <v>57</v>
      </c>
      <c r="B28" s="4">
        <v>0</v>
      </c>
      <c r="C28" s="4">
        <f t="shared" si="1"/>
        <v>0</v>
      </c>
      <c r="D28" s="4">
        <v>0</v>
      </c>
      <c r="E28" s="4">
        <v>0</v>
      </c>
      <c r="F28" s="4">
        <v>0</v>
      </c>
      <c r="G28" s="4">
        <f t="shared" si="2"/>
        <v>0</v>
      </c>
    </row>
    <row r="29" spans="1:9" x14ac:dyDescent="0.2">
      <c r="A29" s="31" t="s">
        <v>58</v>
      </c>
      <c r="B29" s="4">
        <v>295000</v>
      </c>
      <c r="C29" s="4">
        <f t="shared" si="1"/>
        <v>75521.299999999988</v>
      </c>
      <c r="D29" s="4">
        <v>370521.3</v>
      </c>
      <c r="E29" s="4">
        <v>324735.45999999996</v>
      </c>
      <c r="F29" s="4">
        <v>324735.45999999996</v>
      </c>
      <c r="G29" s="4">
        <f t="shared" si="2"/>
        <v>45785.840000000026</v>
      </c>
    </row>
    <row r="30" spans="1:9" x14ac:dyDescent="0.2">
      <c r="A30" s="31" t="s">
        <v>59</v>
      </c>
      <c r="B30" s="4">
        <v>973800</v>
      </c>
      <c r="C30" s="4">
        <f t="shared" si="1"/>
        <v>446264.12000000011</v>
      </c>
      <c r="D30" s="4">
        <v>1420064.12</v>
      </c>
      <c r="E30" s="4">
        <f>1444945.23-24881.11</f>
        <v>1420064.1199999999</v>
      </c>
      <c r="F30" s="4">
        <f>1444945.23-24881.11</f>
        <v>1420064.1199999999</v>
      </c>
      <c r="G30" s="4">
        <f t="shared" si="2"/>
        <v>0</v>
      </c>
    </row>
    <row r="31" spans="1:9" x14ac:dyDescent="0.2">
      <c r="A31" s="31" t="s">
        <v>60</v>
      </c>
      <c r="B31" s="4">
        <v>3045000</v>
      </c>
      <c r="C31" s="4">
        <f t="shared" si="1"/>
        <v>-215640.35999999987</v>
      </c>
      <c r="D31" s="4">
        <v>2829359.64</v>
      </c>
      <c r="E31" s="4">
        <v>2093305.4800000002</v>
      </c>
      <c r="F31" s="4">
        <v>2093305.4800000002</v>
      </c>
      <c r="G31" s="4">
        <f t="shared" si="2"/>
        <v>736054.15999999992</v>
      </c>
    </row>
    <row r="32" spans="1:9" x14ac:dyDescent="0.2">
      <c r="A32" s="34" t="s">
        <v>61</v>
      </c>
      <c r="B32" s="38">
        <v>10400000</v>
      </c>
      <c r="C32" s="38">
        <f>C33+C34+C35+C36+C37+C38+C39+C40+C41</f>
        <v>203704.03999999911</v>
      </c>
      <c r="D32" s="38">
        <f>D33+D34+D35+D36+D37+D38+D39+D40+D41</f>
        <v>10603704.039999999</v>
      </c>
      <c r="E32" s="38">
        <f t="shared" ref="E32" si="7">E33+E34+E35+E36+E37+E38+E39+E40+E41</f>
        <v>6693543.0800000001</v>
      </c>
      <c r="F32" s="38">
        <f t="shared" ref="F32" si="8">F33+F34+F35+F36+F37+F38+F39+F40+F41</f>
        <v>6693543.0800000001</v>
      </c>
      <c r="G32" s="38">
        <f t="shared" ref="G32" si="9">G33+G34+G35+G36+G37+G38+G39+G40+G41</f>
        <v>3910160.959999999</v>
      </c>
    </row>
    <row r="33" spans="1:7" x14ac:dyDescent="0.2">
      <c r="A33" s="31" t="s">
        <v>62</v>
      </c>
      <c r="B33" s="4">
        <v>0</v>
      </c>
      <c r="C33" s="4">
        <v>0</v>
      </c>
      <c r="D33" s="4">
        <v>0</v>
      </c>
      <c r="E33" s="4">
        <v>0</v>
      </c>
      <c r="F33" s="4">
        <v>0</v>
      </c>
      <c r="G33" s="4">
        <v>0</v>
      </c>
    </row>
    <row r="34" spans="1:7" x14ac:dyDescent="0.2">
      <c r="A34" s="31" t="s">
        <v>63</v>
      </c>
      <c r="B34" s="4">
        <v>0</v>
      </c>
      <c r="C34" s="4">
        <v>0</v>
      </c>
      <c r="D34" s="4">
        <v>0</v>
      </c>
      <c r="E34" s="4">
        <v>0</v>
      </c>
      <c r="F34" s="4">
        <v>0</v>
      </c>
      <c r="G34" s="4">
        <v>0</v>
      </c>
    </row>
    <row r="35" spans="1:7" x14ac:dyDescent="0.2">
      <c r="A35" s="31" t="s">
        <v>64</v>
      </c>
      <c r="B35" s="4">
        <v>0</v>
      </c>
      <c r="C35" s="4">
        <v>0</v>
      </c>
      <c r="D35" s="4">
        <v>0</v>
      </c>
      <c r="E35" s="4">
        <v>0</v>
      </c>
      <c r="F35" s="4">
        <v>0</v>
      </c>
      <c r="G35" s="4">
        <v>0</v>
      </c>
    </row>
    <row r="36" spans="1:7" x14ac:dyDescent="0.2">
      <c r="A36" s="31" t="s">
        <v>65</v>
      </c>
      <c r="B36" s="4">
        <v>10400000</v>
      </c>
      <c r="C36" s="4">
        <f t="shared" ref="C36" si="10">D36-B36</f>
        <v>203704.03999999911</v>
      </c>
      <c r="D36" s="4">
        <v>10603704.039999999</v>
      </c>
      <c r="E36" s="4">
        <v>6693543.0800000001</v>
      </c>
      <c r="F36" s="4">
        <v>6693543.0800000001</v>
      </c>
      <c r="G36" s="4">
        <f t="shared" ref="G36" si="11">D36-E36</f>
        <v>3910160.959999999</v>
      </c>
    </row>
    <row r="37" spans="1:7" x14ac:dyDescent="0.2">
      <c r="A37" s="31" t="s">
        <v>31</v>
      </c>
      <c r="B37" s="4">
        <v>0</v>
      </c>
      <c r="C37" s="4">
        <v>0</v>
      </c>
      <c r="D37" s="4">
        <v>0</v>
      </c>
      <c r="E37" s="4">
        <v>0</v>
      </c>
      <c r="F37" s="4">
        <v>0</v>
      </c>
      <c r="G37" s="4">
        <v>0</v>
      </c>
    </row>
    <row r="38" spans="1:7" x14ac:dyDescent="0.2">
      <c r="A38" s="31" t="s">
        <v>66</v>
      </c>
      <c r="B38" s="4">
        <v>0</v>
      </c>
      <c r="C38" s="4">
        <v>0</v>
      </c>
      <c r="D38" s="4">
        <v>0</v>
      </c>
      <c r="E38" s="4">
        <v>0</v>
      </c>
      <c r="F38" s="4">
        <v>0</v>
      </c>
      <c r="G38" s="4">
        <v>0</v>
      </c>
    </row>
    <row r="39" spans="1:7" x14ac:dyDescent="0.2">
      <c r="A39" s="31" t="s">
        <v>67</v>
      </c>
      <c r="B39" s="4">
        <v>0</v>
      </c>
      <c r="C39" s="4">
        <v>0</v>
      </c>
      <c r="D39" s="4">
        <v>0</v>
      </c>
      <c r="E39" s="4">
        <v>0</v>
      </c>
      <c r="F39" s="4">
        <v>0</v>
      </c>
      <c r="G39" s="4">
        <v>0</v>
      </c>
    </row>
    <row r="40" spans="1:7" x14ac:dyDescent="0.2">
      <c r="A40" s="31" t="s">
        <v>68</v>
      </c>
      <c r="B40" s="4">
        <v>0</v>
      </c>
      <c r="C40" s="4">
        <v>0</v>
      </c>
      <c r="D40" s="4">
        <v>0</v>
      </c>
      <c r="E40" s="4">
        <v>0</v>
      </c>
      <c r="F40" s="4">
        <v>0</v>
      </c>
      <c r="G40" s="4">
        <v>0</v>
      </c>
    </row>
    <row r="41" spans="1:7" x14ac:dyDescent="0.2">
      <c r="A41" s="31" t="s">
        <v>69</v>
      </c>
      <c r="B41" s="4">
        <v>0</v>
      </c>
      <c r="C41" s="4">
        <v>0</v>
      </c>
      <c r="D41" s="4">
        <v>0</v>
      </c>
      <c r="E41" s="4">
        <v>0</v>
      </c>
      <c r="F41" s="4">
        <v>0</v>
      </c>
      <c r="G41" s="4">
        <v>0</v>
      </c>
    </row>
    <row r="42" spans="1:7" x14ac:dyDescent="0.2">
      <c r="A42" s="34" t="s">
        <v>70</v>
      </c>
      <c r="B42" s="38">
        <v>0</v>
      </c>
      <c r="C42" s="38">
        <f>C43+C44+C45+C46+C47+C48+C49+C50+C51</f>
        <v>2070458.73</v>
      </c>
      <c r="D42" s="38">
        <f>D43+D44+D45+D46+D47+D48+D49+D50+D51</f>
        <v>2070458.73</v>
      </c>
      <c r="E42" s="38">
        <f t="shared" ref="E42" si="12">E43+E44+E45+E46+E47+E48+E49+E50+E51</f>
        <v>1314528.1000000001</v>
      </c>
      <c r="F42" s="38">
        <f t="shared" ref="F42" si="13">F43+F44+F45+F46+F47+F48+F49+F50+F51</f>
        <v>1314528.1000000001</v>
      </c>
      <c r="G42" s="38">
        <f t="shared" ref="G42" si="14">G43+G44+G45+G46+G47+G48+G49+G50+G51</f>
        <v>755930.63</v>
      </c>
    </row>
    <row r="43" spans="1:7" x14ac:dyDescent="0.2">
      <c r="A43" s="31" t="s">
        <v>71</v>
      </c>
      <c r="B43" s="4">
        <v>0</v>
      </c>
      <c r="C43" s="4">
        <f t="shared" ref="C43:C50" si="15">D43-B43</f>
        <v>1015873.86</v>
      </c>
      <c r="D43" s="4">
        <v>1015873.86</v>
      </c>
      <c r="E43" s="4">
        <v>439235.54</v>
      </c>
      <c r="F43" s="4">
        <v>439235.54</v>
      </c>
      <c r="G43" s="4">
        <f t="shared" ref="G43:G51" si="16">D43-E43</f>
        <v>576638.32000000007</v>
      </c>
    </row>
    <row r="44" spans="1:7" x14ac:dyDescent="0.2">
      <c r="A44" s="31" t="s">
        <v>72</v>
      </c>
      <c r="B44" s="4">
        <v>0</v>
      </c>
      <c r="C44" s="4">
        <f t="shared" si="15"/>
        <v>111958.11</v>
      </c>
      <c r="D44" s="4">
        <v>111958.11</v>
      </c>
      <c r="E44" s="4">
        <v>0</v>
      </c>
      <c r="F44" s="4">
        <v>0</v>
      </c>
      <c r="G44" s="4">
        <f t="shared" si="16"/>
        <v>111958.11</v>
      </c>
    </row>
    <row r="45" spans="1:7" x14ac:dyDescent="0.2">
      <c r="A45" s="31" t="s">
        <v>73</v>
      </c>
      <c r="B45" s="4">
        <v>0</v>
      </c>
      <c r="C45" s="4">
        <f t="shared" si="15"/>
        <v>0</v>
      </c>
      <c r="D45" s="4">
        <v>0</v>
      </c>
      <c r="E45" s="4">
        <v>0</v>
      </c>
      <c r="F45" s="4">
        <v>0</v>
      </c>
      <c r="G45" s="4">
        <f t="shared" si="16"/>
        <v>0</v>
      </c>
    </row>
    <row r="46" spans="1:7" x14ac:dyDescent="0.2">
      <c r="A46" s="31" t="s">
        <v>74</v>
      </c>
      <c r="B46" s="4">
        <v>0</v>
      </c>
      <c r="C46" s="4">
        <f t="shared" si="15"/>
        <v>930526.2</v>
      </c>
      <c r="D46" s="4">
        <v>930526.2</v>
      </c>
      <c r="E46" s="4">
        <v>863192</v>
      </c>
      <c r="F46" s="4">
        <v>863192</v>
      </c>
      <c r="G46" s="4">
        <f t="shared" si="16"/>
        <v>67334.199999999953</v>
      </c>
    </row>
    <row r="47" spans="1:7" x14ac:dyDescent="0.2">
      <c r="A47" s="31" t="s">
        <v>75</v>
      </c>
      <c r="B47" s="4">
        <v>0</v>
      </c>
      <c r="C47" s="4">
        <f t="shared" si="15"/>
        <v>0</v>
      </c>
      <c r="D47" s="4">
        <v>0</v>
      </c>
      <c r="E47" s="4">
        <v>0</v>
      </c>
      <c r="F47" s="4">
        <v>0</v>
      </c>
      <c r="G47" s="4">
        <f t="shared" si="16"/>
        <v>0</v>
      </c>
    </row>
    <row r="48" spans="1:7" x14ac:dyDescent="0.2">
      <c r="A48" s="31" t="s">
        <v>76</v>
      </c>
      <c r="B48" s="4">
        <v>0</v>
      </c>
      <c r="C48" s="4">
        <f t="shared" si="15"/>
        <v>12100.56</v>
      </c>
      <c r="D48" s="4">
        <v>12100.56</v>
      </c>
      <c r="E48" s="4">
        <v>12100.56</v>
      </c>
      <c r="F48" s="4">
        <v>12100.56</v>
      </c>
      <c r="G48" s="4">
        <f t="shared" si="16"/>
        <v>0</v>
      </c>
    </row>
    <row r="49" spans="1:7" x14ac:dyDescent="0.2">
      <c r="A49" s="31" t="s">
        <v>77</v>
      </c>
      <c r="B49" s="4">
        <v>0</v>
      </c>
      <c r="C49" s="4">
        <f t="shared" si="15"/>
        <v>0</v>
      </c>
      <c r="D49" s="4">
        <v>0</v>
      </c>
      <c r="E49" s="4">
        <v>0</v>
      </c>
      <c r="F49" s="4">
        <v>0</v>
      </c>
      <c r="G49" s="4">
        <f t="shared" si="16"/>
        <v>0</v>
      </c>
    </row>
    <row r="50" spans="1:7" x14ac:dyDescent="0.2">
      <c r="A50" s="31" t="s">
        <v>78</v>
      </c>
      <c r="B50" s="4">
        <v>0</v>
      </c>
      <c r="C50" s="4">
        <f t="shared" si="15"/>
        <v>0</v>
      </c>
      <c r="D50" s="4">
        <v>0</v>
      </c>
      <c r="E50" s="4">
        <v>0</v>
      </c>
      <c r="F50" s="4">
        <v>0</v>
      </c>
      <c r="G50" s="4">
        <f t="shared" si="16"/>
        <v>0</v>
      </c>
    </row>
    <row r="51" spans="1:7" x14ac:dyDescent="0.2">
      <c r="A51" s="31" t="s">
        <v>79</v>
      </c>
      <c r="B51" s="4">
        <v>0</v>
      </c>
      <c r="C51" s="4">
        <v>0</v>
      </c>
      <c r="D51" s="4">
        <v>0</v>
      </c>
      <c r="E51" s="4">
        <v>0</v>
      </c>
      <c r="F51" s="4">
        <v>0</v>
      </c>
      <c r="G51" s="4">
        <f t="shared" si="16"/>
        <v>0</v>
      </c>
    </row>
    <row r="52" spans="1:7" x14ac:dyDescent="0.2">
      <c r="A52" s="34" t="s">
        <v>80</v>
      </c>
      <c r="B52" s="38">
        <v>0</v>
      </c>
      <c r="C52" s="38">
        <v>0</v>
      </c>
      <c r="D52" s="38">
        <v>0</v>
      </c>
      <c r="E52" s="38">
        <v>0</v>
      </c>
      <c r="F52" s="38">
        <v>0</v>
      </c>
      <c r="G52" s="38">
        <v>0</v>
      </c>
    </row>
    <row r="53" spans="1:7" x14ac:dyDescent="0.2">
      <c r="A53" s="31" t="s">
        <v>81</v>
      </c>
      <c r="B53" s="4">
        <v>0</v>
      </c>
      <c r="C53" s="4">
        <v>0</v>
      </c>
      <c r="D53" s="4">
        <v>0</v>
      </c>
      <c r="E53" s="4">
        <v>0</v>
      </c>
      <c r="F53" s="4">
        <v>0</v>
      </c>
      <c r="G53" s="4">
        <v>0</v>
      </c>
    </row>
    <row r="54" spans="1:7" x14ac:dyDescent="0.2">
      <c r="A54" s="31" t="s">
        <v>82</v>
      </c>
      <c r="B54" s="4">
        <v>0</v>
      </c>
      <c r="C54" s="4">
        <v>0</v>
      </c>
      <c r="D54" s="4">
        <v>0</v>
      </c>
      <c r="E54" s="4">
        <v>0</v>
      </c>
      <c r="F54" s="4">
        <v>0</v>
      </c>
      <c r="G54" s="4">
        <v>0</v>
      </c>
    </row>
    <row r="55" spans="1:7" x14ac:dyDescent="0.2">
      <c r="A55" s="31" t="s">
        <v>83</v>
      </c>
      <c r="B55" s="4">
        <v>0</v>
      </c>
      <c r="C55" s="4">
        <v>0</v>
      </c>
      <c r="D55" s="4">
        <v>0</v>
      </c>
      <c r="E55" s="4">
        <v>0</v>
      </c>
      <c r="F55" s="4">
        <v>0</v>
      </c>
      <c r="G55" s="4">
        <v>0</v>
      </c>
    </row>
    <row r="56" spans="1:7" x14ac:dyDescent="0.2">
      <c r="A56" s="34" t="s">
        <v>84</v>
      </c>
      <c r="B56" s="38">
        <v>0</v>
      </c>
      <c r="C56" s="38">
        <v>0</v>
      </c>
      <c r="D56" s="38">
        <v>0</v>
      </c>
      <c r="E56" s="38">
        <v>0</v>
      </c>
      <c r="F56" s="38">
        <v>0</v>
      </c>
      <c r="G56" s="38">
        <v>0</v>
      </c>
    </row>
    <row r="57" spans="1:7" x14ac:dyDescent="0.2">
      <c r="A57" s="31" t="s">
        <v>85</v>
      </c>
      <c r="B57" s="4">
        <v>0</v>
      </c>
      <c r="C57" s="4">
        <v>0</v>
      </c>
      <c r="D57" s="4">
        <v>0</v>
      </c>
      <c r="E57" s="4">
        <v>0</v>
      </c>
      <c r="F57" s="4">
        <v>0</v>
      </c>
      <c r="G57" s="4">
        <v>0</v>
      </c>
    </row>
    <row r="58" spans="1:7" x14ac:dyDescent="0.2">
      <c r="A58" s="31" t="s">
        <v>86</v>
      </c>
      <c r="B58" s="4">
        <v>0</v>
      </c>
      <c r="C58" s="4">
        <v>0</v>
      </c>
      <c r="D58" s="4">
        <v>0</v>
      </c>
      <c r="E58" s="4">
        <v>0</v>
      </c>
      <c r="F58" s="4">
        <v>0</v>
      </c>
      <c r="G58" s="4">
        <v>0</v>
      </c>
    </row>
    <row r="59" spans="1:7" x14ac:dyDescent="0.2">
      <c r="A59" s="31" t="s">
        <v>87</v>
      </c>
      <c r="B59" s="4">
        <v>0</v>
      </c>
      <c r="C59" s="4">
        <v>0</v>
      </c>
      <c r="D59" s="4">
        <v>0</v>
      </c>
      <c r="E59" s="4">
        <v>0</v>
      </c>
      <c r="F59" s="4">
        <v>0</v>
      </c>
      <c r="G59" s="4">
        <v>0</v>
      </c>
    </row>
    <row r="60" spans="1:7" x14ac:dyDescent="0.2">
      <c r="A60" s="31" t="s">
        <v>88</v>
      </c>
      <c r="B60" s="4">
        <v>0</v>
      </c>
      <c r="C60" s="4">
        <v>0</v>
      </c>
      <c r="D60" s="4">
        <v>0</v>
      </c>
      <c r="E60" s="4">
        <v>0</v>
      </c>
      <c r="F60" s="4">
        <v>0</v>
      </c>
      <c r="G60" s="4">
        <v>0</v>
      </c>
    </row>
    <row r="61" spans="1:7" x14ac:dyDescent="0.2">
      <c r="A61" s="31" t="s">
        <v>89</v>
      </c>
      <c r="B61" s="4">
        <v>0</v>
      </c>
      <c r="C61" s="4">
        <v>0</v>
      </c>
      <c r="D61" s="4">
        <v>0</v>
      </c>
      <c r="E61" s="4">
        <v>0</v>
      </c>
      <c r="F61" s="4">
        <v>0</v>
      </c>
      <c r="G61" s="4">
        <v>0</v>
      </c>
    </row>
    <row r="62" spans="1:7" x14ac:dyDescent="0.2">
      <c r="A62" s="31" t="s">
        <v>90</v>
      </c>
      <c r="B62" s="4">
        <v>0</v>
      </c>
      <c r="C62" s="4">
        <v>0</v>
      </c>
      <c r="D62" s="4">
        <v>0</v>
      </c>
      <c r="E62" s="4">
        <v>0</v>
      </c>
      <c r="F62" s="4">
        <v>0</v>
      </c>
      <c r="G62" s="4">
        <v>0</v>
      </c>
    </row>
    <row r="63" spans="1:7" x14ac:dyDescent="0.2">
      <c r="A63" s="31" t="s">
        <v>91</v>
      </c>
      <c r="B63" s="4">
        <v>0</v>
      </c>
      <c r="C63" s="4">
        <v>0</v>
      </c>
      <c r="D63" s="4">
        <v>0</v>
      </c>
      <c r="E63" s="4">
        <v>0</v>
      </c>
      <c r="F63" s="4">
        <v>0</v>
      </c>
      <c r="G63" s="4">
        <v>0</v>
      </c>
    </row>
    <row r="64" spans="1:7" x14ac:dyDescent="0.2">
      <c r="A64" s="34" t="s">
        <v>92</v>
      </c>
      <c r="B64" s="38">
        <v>0</v>
      </c>
      <c r="C64" s="38">
        <v>0</v>
      </c>
      <c r="D64" s="38">
        <v>0</v>
      </c>
      <c r="E64" s="38">
        <v>0</v>
      </c>
      <c r="F64" s="38">
        <v>0</v>
      </c>
      <c r="G64" s="38">
        <v>0</v>
      </c>
    </row>
    <row r="65" spans="1:7" x14ac:dyDescent="0.2">
      <c r="A65" s="31" t="s">
        <v>32</v>
      </c>
      <c r="B65" s="4">
        <v>0</v>
      </c>
      <c r="C65" s="4">
        <v>0</v>
      </c>
      <c r="D65" s="4">
        <v>0</v>
      </c>
      <c r="E65" s="4">
        <v>0</v>
      </c>
      <c r="F65" s="4">
        <v>0</v>
      </c>
      <c r="G65" s="4">
        <v>0</v>
      </c>
    </row>
    <row r="66" spans="1:7" x14ac:dyDescent="0.2">
      <c r="A66" s="31" t="s">
        <v>93</v>
      </c>
      <c r="B66" s="4">
        <v>0</v>
      </c>
      <c r="C66" s="4">
        <v>0</v>
      </c>
      <c r="D66" s="4">
        <v>0</v>
      </c>
      <c r="E66" s="4">
        <v>0</v>
      </c>
      <c r="F66" s="4">
        <v>0</v>
      </c>
      <c r="G66" s="4">
        <v>0</v>
      </c>
    </row>
    <row r="67" spans="1:7" x14ac:dyDescent="0.2">
      <c r="A67" s="31" t="s">
        <v>94</v>
      </c>
      <c r="B67" s="4">
        <v>0</v>
      </c>
      <c r="C67" s="4">
        <v>0</v>
      </c>
      <c r="D67" s="4">
        <v>0</v>
      </c>
      <c r="E67" s="4">
        <v>0</v>
      </c>
      <c r="F67" s="4">
        <v>0</v>
      </c>
      <c r="G67" s="4">
        <v>0</v>
      </c>
    </row>
    <row r="68" spans="1:7" x14ac:dyDescent="0.2">
      <c r="A68" s="34" t="s">
        <v>95</v>
      </c>
      <c r="B68" s="38">
        <v>0</v>
      </c>
      <c r="C68" s="38">
        <v>0</v>
      </c>
      <c r="D68" s="38">
        <v>0</v>
      </c>
      <c r="E68" s="38">
        <v>0</v>
      </c>
      <c r="F68" s="38">
        <v>0</v>
      </c>
      <c r="G68" s="38">
        <v>0</v>
      </c>
    </row>
    <row r="69" spans="1:7" x14ac:dyDescent="0.2">
      <c r="A69" s="31" t="s">
        <v>96</v>
      </c>
      <c r="B69" s="4">
        <v>0</v>
      </c>
      <c r="C69" s="4">
        <v>0</v>
      </c>
      <c r="D69" s="4">
        <v>0</v>
      </c>
      <c r="E69" s="4">
        <v>0</v>
      </c>
      <c r="F69" s="4">
        <v>0</v>
      </c>
      <c r="G69" s="4">
        <v>0</v>
      </c>
    </row>
    <row r="70" spans="1:7" x14ac:dyDescent="0.2">
      <c r="A70" s="31" t="s">
        <v>97</v>
      </c>
      <c r="B70" s="4">
        <v>0</v>
      </c>
      <c r="C70" s="4">
        <v>0</v>
      </c>
      <c r="D70" s="4">
        <v>0</v>
      </c>
      <c r="E70" s="4">
        <v>0</v>
      </c>
      <c r="F70" s="4">
        <v>0</v>
      </c>
      <c r="G70" s="4">
        <v>0</v>
      </c>
    </row>
    <row r="71" spans="1:7" x14ac:dyDescent="0.2">
      <c r="A71" s="31" t="s">
        <v>98</v>
      </c>
      <c r="B71" s="4">
        <v>0</v>
      </c>
      <c r="C71" s="4">
        <v>0</v>
      </c>
      <c r="D71" s="4">
        <v>0</v>
      </c>
      <c r="E71" s="4">
        <v>0</v>
      </c>
      <c r="F71" s="4">
        <v>0</v>
      </c>
      <c r="G71" s="4">
        <v>0</v>
      </c>
    </row>
    <row r="72" spans="1:7" x14ac:dyDescent="0.2">
      <c r="A72" s="31" t="s">
        <v>99</v>
      </c>
      <c r="B72" s="4">
        <v>0</v>
      </c>
      <c r="C72" s="4">
        <v>0</v>
      </c>
      <c r="D72" s="4">
        <v>0</v>
      </c>
      <c r="E72" s="4">
        <v>0</v>
      </c>
      <c r="F72" s="4">
        <v>0</v>
      </c>
      <c r="G72" s="4">
        <v>0</v>
      </c>
    </row>
    <row r="73" spans="1:7" x14ac:dyDescent="0.2">
      <c r="A73" s="31" t="s">
        <v>100</v>
      </c>
      <c r="B73" s="4">
        <v>0</v>
      </c>
      <c r="C73" s="4">
        <v>0</v>
      </c>
      <c r="D73" s="4">
        <v>0</v>
      </c>
      <c r="E73" s="4">
        <v>0</v>
      </c>
      <c r="F73" s="4">
        <v>0</v>
      </c>
      <c r="G73" s="4">
        <v>0</v>
      </c>
    </row>
    <row r="74" spans="1:7" x14ac:dyDescent="0.2">
      <c r="A74" s="31" t="s">
        <v>101</v>
      </c>
      <c r="B74" s="4">
        <v>0</v>
      </c>
      <c r="C74" s="4">
        <v>0</v>
      </c>
      <c r="D74" s="4">
        <v>0</v>
      </c>
      <c r="E74" s="4">
        <v>0</v>
      </c>
      <c r="F74" s="4">
        <v>0</v>
      </c>
      <c r="G74" s="4">
        <v>0</v>
      </c>
    </row>
    <row r="75" spans="1:7" x14ac:dyDescent="0.2">
      <c r="A75" s="32" t="s">
        <v>102</v>
      </c>
      <c r="B75" s="5">
        <v>0</v>
      </c>
      <c r="C75" s="5">
        <v>0</v>
      </c>
      <c r="D75" s="5">
        <v>0</v>
      </c>
      <c r="E75" s="5">
        <v>0</v>
      </c>
      <c r="F75" s="5">
        <v>0</v>
      </c>
      <c r="G75" s="5">
        <v>0</v>
      </c>
    </row>
    <row r="76" spans="1:7" x14ac:dyDescent="0.2">
      <c r="A76" s="33" t="s">
        <v>15</v>
      </c>
      <c r="B76" s="6">
        <f t="shared" ref="B76:C76" si="17">B4+B12+B22+B32+B42+B52+B56+B64+B68</f>
        <v>181980644</v>
      </c>
      <c r="C76" s="6">
        <f t="shared" si="17"/>
        <v>8781504.9800000098</v>
      </c>
      <c r="D76" s="6">
        <f>D4+D12+D22+D32+D42+D52+D56+D64+D68</f>
        <v>190762148.97999996</v>
      </c>
      <c r="E76" s="6">
        <f t="shared" ref="E76:G76" si="18">E4+E12+E22+E32+E42+E52+E56+E64+E68</f>
        <v>137970992.44999999</v>
      </c>
      <c r="F76" s="6">
        <f t="shared" si="18"/>
        <v>137250591.72</v>
      </c>
      <c r="G76" s="6">
        <f t="shared" si="18"/>
        <v>52791156.530000009</v>
      </c>
    </row>
    <row r="78" spans="1:7" x14ac:dyDescent="0.2">
      <c r="F78" s="41"/>
    </row>
    <row r="79" spans="1:7" x14ac:dyDescent="0.2">
      <c r="F79" s="41"/>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1"/>
  <sheetViews>
    <sheetView showGridLines="0" tabSelected="1" zoomScaleNormal="100" workbookViewId="0">
      <selection activeCell="G48" sqref="G48"/>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44" t="s">
        <v>138</v>
      </c>
      <c r="B1" s="47"/>
      <c r="C1" s="47"/>
      <c r="D1" s="47"/>
      <c r="E1" s="47"/>
      <c r="F1" s="47"/>
      <c r="G1" s="48"/>
    </row>
    <row r="2" spans="1:7" x14ac:dyDescent="0.2">
      <c r="A2" s="18"/>
      <c r="B2" s="20" t="s">
        <v>0</v>
      </c>
      <c r="C2" s="21"/>
      <c r="D2" s="21"/>
      <c r="E2" s="21"/>
      <c r="F2" s="22"/>
      <c r="G2" s="42" t="s">
        <v>1</v>
      </c>
    </row>
    <row r="3" spans="1:7" ht="24.9" customHeight="1" x14ac:dyDescent="0.2">
      <c r="A3" s="36" t="s">
        <v>2</v>
      </c>
      <c r="B3" s="3" t="s">
        <v>3</v>
      </c>
      <c r="C3" s="3" t="s">
        <v>4</v>
      </c>
      <c r="D3" s="3" t="s">
        <v>5</v>
      </c>
      <c r="E3" s="3" t="s">
        <v>6</v>
      </c>
      <c r="F3" s="3" t="s">
        <v>7</v>
      </c>
      <c r="G3" s="43"/>
    </row>
    <row r="4" spans="1:7" x14ac:dyDescent="0.2">
      <c r="A4" s="17"/>
      <c r="B4" s="7"/>
      <c r="C4" s="7"/>
      <c r="D4" s="7"/>
      <c r="E4" s="7"/>
      <c r="F4" s="7"/>
      <c r="G4" s="7"/>
    </row>
    <row r="5" spans="1:7" x14ac:dyDescent="0.2">
      <c r="A5" s="15" t="s">
        <v>103</v>
      </c>
      <c r="B5" s="38">
        <v>0</v>
      </c>
      <c r="C5" s="38">
        <v>0</v>
      </c>
      <c r="D5" s="38">
        <v>0</v>
      </c>
      <c r="E5" s="38">
        <v>0</v>
      </c>
      <c r="F5" s="38">
        <v>0</v>
      </c>
      <c r="G5" s="38">
        <v>0</v>
      </c>
    </row>
    <row r="6" spans="1:7" x14ac:dyDescent="0.2">
      <c r="A6" s="23" t="s">
        <v>104</v>
      </c>
      <c r="B6" s="4">
        <v>0</v>
      </c>
      <c r="C6" s="4">
        <v>0</v>
      </c>
      <c r="D6" s="4">
        <v>0</v>
      </c>
      <c r="E6" s="4">
        <v>0</v>
      </c>
      <c r="F6" s="4">
        <v>0</v>
      </c>
      <c r="G6" s="4">
        <v>0</v>
      </c>
    </row>
    <row r="7" spans="1:7" x14ac:dyDescent="0.2">
      <c r="A7" s="23" t="s">
        <v>105</v>
      </c>
      <c r="B7" s="4">
        <v>0</v>
      </c>
      <c r="C7" s="4">
        <v>0</v>
      </c>
      <c r="D7" s="4">
        <v>0</v>
      </c>
      <c r="E7" s="4">
        <v>0</v>
      </c>
      <c r="F7" s="4">
        <v>0</v>
      </c>
      <c r="G7" s="4">
        <v>0</v>
      </c>
    </row>
    <row r="8" spans="1:7" x14ac:dyDescent="0.2">
      <c r="A8" s="23" t="s">
        <v>106</v>
      </c>
      <c r="B8" s="4">
        <v>0</v>
      </c>
      <c r="C8" s="4">
        <v>0</v>
      </c>
      <c r="D8" s="4">
        <v>0</v>
      </c>
      <c r="E8" s="4">
        <v>0</v>
      </c>
      <c r="F8" s="4">
        <v>0</v>
      </c>
      <c r="G8" s="4">
        <v>0</v>
      </c>
    </row>
    <row r="9" spans="1:7" x14ac:dyDescent="0.2">
      <c r="A9" s="23" t="s">
        <v>107</v>
      </c>
      <c r="B9" s="4">
        <v>0</v>
      </c>
      <c r="C9" s="4">
        <v>0</v>
      </c>
      <c r="D9" s="4">
        <v>0</v>
      </c>
      <c r="E9" s="4">
        <v>0</v>
      </c>
      <c r="F9" s="4">
        <v>0</v>
      </c>
      <c r="G9" s="4">
        <v>0</v>
      </c>
    </row>
    <row r="10" spans="1:7" x14ac:dyDescent="0.2">
      <c r="A10" s="23" t="s">
        <v>108</v>
      </c>
      <c r="B10" s="4">
        <v>0</v>
      </c>
      <c r="C10" s="4">
        <v>0</v>
      </c>
      <c r="D10" s="4">
        <v>0</v>
      </c>
      <c r="E10" s="4">
        <v>0</v>
      </c>
      <c r="F10" s="4">
        <v>0</v>
      </c>
      <c r="G10" s="4">
        <v>0</v>
      </c>
    </row>
    <row r="11" spans="1:7" x14ac:dyDescent="0.2">
      <c r="A11" s="23" t="s">
        <v>109</v>
      </c>
      <c r="B11" s="4">
        <v>0</v>
      </c>
      <c r="C11" s="4">
        <v>0</v>
      </c>
      <c r="D11" s="4">
        <v>0</v>
      </c>
      <c r="E11" s="4">
        <v>0</v>
      </c>
      <c r="F11" s="4">
        <v>0</v>
      </c>
      <c r="G11" s="4">
        <v>0</v>
      </c>
    </row>
    <row r="12" spans="1:7" x14ac:dyDescent="0.2">
      <c r="A12" s="23" t="s">
        <v>110</v>
      </c>
      <c r="B12" s="4">
        <v>0</v>
      </c>
      <c r="C12" s="4">
        <v>0</v>
      </c>
      <c r="D12" s="4">
        <v>0</v>
      </c>
      <c r="E12" s="4">
        <v>0</v>
      </c>
      <c r="F12" s="4">
        <v>0</v>
      </c>
      <c r="G12" s="4">
        <v>0</v>
      </c>
    </row>
    <row r="13" spans="1:7" x14ac:dyDescent="0.2">
      <c r="A13" s="23" t="s">
        <v>60</v>
      </c>
      <c r="B13" s="4">
        <v>0</v>
      </c>
      <c r="C13" s="4">
        <v>0</v>
      </c>
      <c r="D13" s="4">
        <v>0</v>
      </c>
      <c r="E13" s="4">
        <v>0</v>
      </c>
      <c r="F13" s="4">
        <v>0</v>
      </c>
      <c r="G13" s="4">
        <v>0</v>
      </c>
    </row>
    <row r="14" spans="1:7" x14ac:dyDescent="0.2">
      <c r="A14" s="16"/>
      <c r="B14" s="39"/>
      <c r="C14" s="39"/>
      <c r="D14" s="39"/>
      <c r="E14" s="39"/>
      <c r="F14" s="39"/>
      <c r="G14" s="39"/>
    </row>
    <row r="15" spans="1:7" x14ac:dyDescent="0.2">
      <c r="A15" s="15" t="s">
        <v>111</v>
      </c>
      <c r="B15" s="38">
        <v>181980644</v>
      </c>
      <c r="C15" s="38">
        <v>8781504.9800000098</v>
      </c>
      <c r="D15" s="38">
        <v>190762148.97999996</v>
      </c>
      <c r="E15" s="38">
        <v>137970992.44999999</v>
      </c>
      <c r="F15" s="38">
        <v>137250591.72</v>
      </c>
      <c r="G15" s="38">
        <v>52791156.530000009</v>
      </c>
    </row>
    <row r="16" spans="1:7" x14ac:dyDescent="0.2">
      <c r="A16" s="23" t="s">
        <v>112</v>
      </c>
      <c r="B16" s="4">
        <v>0</v>
      </c>
      <c r="C16" s="4">
        <v>0</v>
      </c>
      <c r="D16" s="4">
        <v>0</v>
      </c>
      <c r="E16" s="4">
        <v>0</v>
      </c>
      <c r="F16" s="4">
        <v>0</v>
      </c>
      <c r="G16" s="4">
        <v>0</v>
      </c>
    </row>
    <row r="17" spans="1:7" x14ac:dyDescent="0.2">
      <c r="A17" s="23" t="s">
        <v>113</v>
      </c>
      <c r="B17" s="4">
        <v>0</v>
      </c>
      <c r="C17" s="4">
        <v>0</v>
      </c>
      <c r="D17" s="4">
        <v>0</v>
      </c>
      <c r="E17" s="4">
        <v>0</v>
      </c>
      <c r="F17" s="4">
        <v>0</v>
      </c>
      <c r="G17" s="4">
        <v>0</v>
      </c>
    </row>
    <row r="18" spans="1:7" x14ac:dyDescent="0.2">
      <c r="A18" s="23" t="s">
        <v>114</v>
      </c>
      <c r="B18" s="4">
        <v>0</v>
      </c>
      <c r="C18" s="4">
        <v>0</v>
      </c>
      <c r="D18" s="4">
        <v>0</v>
      </c>
      <c r="E18" s="4">
        <v>0</v>
      </c>
      <c r="F18" s="4">
        <v>0</v>
      </c>
      <c r="G18" s="4">
        <v>0</v>
      </c>
    </row>
    <row r="19" spans="1:7" x14ac:dyDescent="0.2">
      <c r="A19" s="23" t="s">
        <v>115</v>
      </c>
      <c r="B19" s="4">
        <v>0</v>
      </c>
      <c r="C19" s="4">
        <v>0</v>
      </c>
      <c r="D19" s="4">
        <v>0</v>
      </c>
      <c r="E19" s="4">
        <v>0</v>
      </c>
      <c r="F19" s="4">
        <v>0</v>
      </c>
      <c r="G19" s="4">
        <v>0</v>
      </c>
    </row>
    <row r="20" spans="1:7" x14ac:dyDescent="0.2">
      <c r="A20" s="23" t="s">
        <v>116</v>
      </c>
      <c r="B20" s="4">
        <v>0</v>
      </c>
      <c r="C20" s="4">
        <v>0</v>
      </c>
      <c r="D20" s="4">
        <v>0</v>
      </c>
      <c r="E20" s="4">
        <v>0</v>
      </c>
      <c r="F20" s="4">
        <v>0</v>
      </c>
      <c r="G20" s="4">
        <v>0</v>
      </c>
    </row>
    <row r="21" spans="1:7" x14ac:dyDescent="0.2">
      <c r="A21" s="23" t="s">
        <v>117</v>
      </c>
      <c r="B21" s="4">
        <v>0</v>
      </c>
      <c r="C21" s="4">
        <v>0</v>
      </c>
      <c r="D21" s="4">
        <v>0</v>
      </c>
      <c r="E21" s="4">
        <v>0</v>
      </c>
      <c r="F21" s="4">
        <v>0</v>
      </c>
      <c r="G21" s="4">
        <v>0</v>
      </c>
    </row>
    <row r="22" spans="1:7" x14ac:dyDescent="0.2">
      <c r="A22" s="23" t="s">
        <v>118</v>
      </c>
      <c r="B22" s="4">
        <v>181980644</v>
      </c>
      <c r="C22" s="4">
        <v>8781504.9800000098</v>
      </c>
      <c r="D22" s="4">
        <v>190762148.97999996</v>
      </c>
      <c r="E22" s="4">
        <v>137970992.44999999</v>
      </c>
      <c r="F22" s="4">
        <v>137250591.72</v>
      </c>
      <c r="G22" s="4">
        <v>52791156.530000009</v>
      </c>
    </row>
    <row r="23" spans="1:7" x14ac:dyDescent="0.2">
      <c r="A23" s="16"/>
      <c r="B23" s="39"/>
      <c r="C23" s="39"/>
      <c r="D23" s="39"/>
      <c r="E23" s="39"/>
      <c r="F23" s="39"/>
      <c r="G23" s="39"/>
    </row>
    <row r="24" spans="1:7" x14ac:dyDescent="0.2">
      <c r="A24" s="15" t="s">
        <v>119</v>
      </c>
      <c r="B24" s="38">
        <v>0</v>
      </c>
      <c r="C24" s="38">
        <v>0</v>
      </c>
      <c r="D24" s="38">
        <v>0</v>
      </c>
      <c r="E24" s="38">
        <v>0</v>
      </c>
      <c r="F24" s="38">
        <v>0</v>
      </c>
      <c r="G24" s="38">
        <v>0</v>
      </c>
    </row>
    <row r="25" spans="1:7" x14ac:dyDescent="0.2">
      <c r="A25" s="23" t="s">
        <v>120</v>
      </c>
      <c r="B25" s="4">
        <v>0</v>
      </c>
      <c r="C25" s="4">
        <v>0</v>
      </c>
      <c r="D25" s="4">
        <v>0</v>
      </c>
      <c r="E25" s="4">
        <v>0</v>
      </c>
      <c r="F25" s="4">
        <v>0</v>
      </c>
      <c r="G25" s="4">
        <v>0</v>
      </c>
    </row>
    <row r="26" spans="1:7" x14ac:dyDescent="0.2">
      <c r="A26" s="23" t="s">
        <v>121</v>
      </c>
      <c r="B26" s="4">
        <v>0</v>
      </c>
      <c r="C26" s="4">
        <v>0</v>
      </c>
      <c r="D26" s="4">
        <v>0</v>
      </c>
      <c r="E26" s="4">
        <v>0</v>
      </c>
      <c r="F26" s="4">
        <v>0</v>
      </c>
      <c r="G26" s="4">
        <v>0</v>
      </c>
    </row>
    <row r="27" spans="1:7" x14ac:dyDescent="0.2">
      <c r="A27" s="23" t="s">
        <v>122</v>
      </c>
      <c r="B27" s="4">
        <v>0</v>
      </c>
      <c r="C27" s="4">
        <v>0</v>
      </c>
      <c r="D27" s="4">
        <v>0</v>
      </c>
      <c r="E27" s="4">
        <v>0</v>
      </c>
      <c r="F27" s="4">
        <v>0</v>
      </c>
      <c r="G27" s="4">
        <v>0</v>
      </c>
    </row>
    <row r="28" spans="1:7" x14ac:dyDescent="0.2">
      <c r="A28" s="23" t="s">
        <v>123</v>
      </c>
      <c r="B28" s="4">
        <v>0</v>
      </c>
      <c r="C28" s="4">
        <v>0</v>
      </c>
      <c r="D28" s="4">
        <v>0</v>
      </c>
      <c r="E28" s="4">
        <v>0</v>
      </c>
      <c r="F28" s="4">
        <v>0</v>
      </c>
      <c r="G28" s="4">
        <v>0</v>
      </c>
    </row>
    <row r="29" spans="1:7" x14ac:dyDescent="0.2">
      <c r="A29" s="23" t="s">
        <v>124</v>
      </c>
      <c r="B29" s="4">
        <v>0</v>
      </c>
      <c r="C29" s="4">
        <v>0</v>
      </c>
      <c r="D29" s="4">
        <v>0</v>
      </c>
      <c r="E29" s="4">
        <v>0</v>
      </c>
      <c r="F29" s="4">
        <v>0</v>
      </c>
      <c r="G29" s="4">
        <v>0</v>
      </c>
    </row>
    <row r="30" spans="1:7" x14ac:dyDescent="0.2">
      <c r="A30" s="23" t="s">
        <v>125</v>
      </c>
      <c r="B30" s="4">
        <v>0</v>
      </c>
      <c r="C30" s="4">
        <v>0</v>
      </c>
      <c r="D30" s="4">
        <v>0</v>
      </c>
      <c r="E30" s="4">
        <v>0</v>
      </c>
      <c r="F30" s="4">
        <v>0</v>
      </c>
      <c r="G30" s="4">
        <v>0</v>
      </c>
    </row>
    <row r="31" spans="1:7" x14ac:dyDescent="0.2">
      <c r="A31" s="23" t="s">
        <v>126</v>
      </c>
      <c r="B31" s="4">
        <v>0</v>
      </c>
      <c r="C31" s="4">
        <v>0</v>
      </c>
      <c r="D31" s="4">
        <v>0</v>
      </c>
      <c r="E31" s="4">
        <v>0</v>
      </c>
      <c r="F31" s="4">
        <v>0</v>
      </c>
      <c r="G31" s="4">
        <v>0</v>
      </c>
    </row>
    <row r="32" spans="1:7" x14ac:dyDescent="0.2">
      <c r="A32" s="23" t="s">
        <v>127</v>
      </c>
      <c r="B32" s="4">
        <v>0</v>
      </c>
      <c r="C32" s="4">
        <v>0</v>
      </c>
      <c r="D32" s="4">
        <v>0</v>
      </c>
      <c r="E32" s="4">
        <v>0</v>
      </c>
      <c r="F32" s="4">
        <v>0</v>
      </c>
      <c r="G32" s="4">
        <v>0</v>
      </c>
    </row>
    <row r="33" spans="1:7" x14ac:dyDescent="0.2">
      <c r="A33" s="23" t="s">
        <v>128</v>
      </c>
      <c r="B33" s="4">
        <v>0</v>
      </c>
      <c r="C33" s="4">
        <v>0</v>
      </c>
      <c r="D33" s="4">
        <v>0</v>
      </c>
      <c r="E33" s="4">
        <v>0</v>
      </c>
      <c r="F33" s="4">
        <v>0</v>
      </c>
      <c r="G33" s="4">
        <v>0</v>
      </c>
    </row>
    <row r="34" spans="1:7" x14ac:dyDescent="0.2">
      <c r="A34" s="16"/>
      <c r="B34" s="39"/>
      <c r="C34" s="39"/>
      <c r="D34" s="39"/>
      <c r="E34" s="39"/>
      <c r="F34" s="39"/>
      <c r="G34" s="39"/>
    </row>
    <row r="35" spans="1:7" x14ac:dyDescent="0.2">
      <c r="A35" s="15" t="s">
        <v>129</v>
      </c>
      <c r="B35" s="38">
        <v>0</v>
      </c>
      <c r="C35" s="38">
        <v>0</v>
      </c>
      <c r="D35" s="38">
        <v>0</v>
      </c>
      <c r="E35" s="38">
        <v>0</v>
      </c>
      <c r="F35" s="38">
        <v>0</v>
      </c>
      <c r="G35" s="38">
        <v>0</v>
      </c>
    </row>
    <row r="36" spans="1:7" x14ac:dyDescent="0.2">
      <c r="A36" s="23" t="s">
        <v>130</v>
      </c>
      <c r="B36" s="4">
        <v>0</v>
      </c>
      <c r="C36" s="4">
        <v>0</v>
      </c>
      <c r="D36" s="4">
        <v>0</v>
      </c>
      <c r="E36" s="4">
        <v>0</v>
      </c>
      <c r="F36" s="4">
        <v>0</v>
      </c>
      <c r="G36" s="4">
        <v>0</v>
      </c>
    </row>
    <row r="37" spans="1:7" ht="20.399999999999999" x14ac:dyDescent="0.2">
      <c r="A37" s="23" t="s">
        <v>131</v>
      </c>
      <c r="B37" s="4">
        <v>0</v>
      </c>
      <c r="C37" s="4">
        <v>0</v>
      </c>
      <c r="D37" s="4">
        <v>0</v>
      </c>
      <c r="E37" s="4">
        <v>0</v>
      </c>
      <c r="F37" s="4">
        <v>0</v>
      </c>
      <c r="G37" s="4">
        <v>0</v>
      </c>
    </row>
    <row r="38" spans="1:7" x14ac:dyDescent="0.2">
      <c r="A38" s="23" t="s">
        <v>132</v>
      </c>
      <c r="B38" s="4">
        <v>0</v>
      </c>
      <c r="C38" s="4">
        <v>0</v>
      </c>
      <c r="D38" s="4">
        <v>0</v>
      </c>
      <c r="E38" s="4">
        <v>0</v>
      </c>
      <c r="F38" s="4">
        <v>0</v>
      </c>
      <c r="G38" s="4">
        <v>0</v>
      </c>
    </row>
    <row r="39" spans="1:7" x14ac:dyDescent="0.2">
      <c r="A39" s="23" t="s">
        <v>133</v>
      </c>
      <c r="B39" s="4">
        <v>0</v>
      </c>
      <c r="C39" s="4">
        <v>0</v>
      </c>
      <c r="D39" s="4">
        <v>0</v>
      </c>
      <c r="E39" s="4">
        <v>0</v>
      </c>
      <c r="F39" s="4">
        <v>0</v>
      </c>
      <c r="G39" s="4">
        <v>0</v>
      </c>
    </row>
    <row r="40" spans="1:7" x14ac:dyDescent="0.2">
      <c r="A40" s="16"/>
      <c r="B40" s="39"/>
      <c r="C40" s="39"/>
      <c r="D40" s="39"/>
      <c r="E40" s="39"/>
      <c r="F40" s="39"/>
      <c r="G40" s="39"/>
    </row>
    <row r="41" spans="1:7" x14ac:dyDescent="0.2">
      <c r="A41" s="25" t="s">
        <v>15</v>
      </c>
      <c r="B41" s="8">
        <v>181980644</v>
      </c>
      <c r="C41" s="8">
        <v>8781504.9800000098</v>
      </c>
      <c r="D41" s="8">
        <v>190762148.97999996</v>
      </c>
      <c r="E41" s="8">
        <v>137970992.44999999</v>
      </c>
      <c r="F41" s="8">
        <v>137250591.72</v>
      </c>
      <c r="G41" s="8">
        <v>52791156.530000009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Mauricio Escobedo</cp:lastModifiedBy>
  <cp:revision/>
  <cp:lastPrinted>2025-10-17T21:27:45Z</cp:lastPrinted>
  <dcterms:created xsi:type="dcterms:W3CDTF">2014-02-10T03:37:14Z</dcterms:created>
  <dcterms:modified xsi:type="dcterms:W3CDTF">2025-10-17T21:38:25Z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